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15" windowWidth="16140" windowHeight="9210" activeTab="2"/>
  </bookViews>
  <sheets>
    <sheet name="Finansinės būklės ataskaita" sheetId="1" r:id="rId1"/>
    <sheet name="Veiklos rezultatų ataskaita" sheetId="2" r:id="rId2"/>
    <sheet name="Finansavimo sumos" sheetId="3" r:id="rId3"/>
    <sheet name="Lapas3" sheetId="4" r:id="rId4"/>
  </sheets>
  <definedNames/>
  <calcPr fullCalcOnLoad="1"/>
</workbook>
</file>

<file path=xl/sharedStrings.xml><?xml version="1.0" encoding="utf-8"?>
<sst xmlns="http://schemas.openxmlformats.org/spreadsheetml/2006/main" count="326" uniqueCount="247">
  <si>
    <t>2-ojo VSAFAS „Finansinės būklės ataskaita“</t>
  </si>
  <si>
    <t>2 priedas</t>
  </si>
  <si>
    <t>Eil. Nr.</t>
  </si>
  <si>
    <t>FR01_2</t>
  </si>
  <si>
    <t>(Žemesniojo lygio viešojo sektoriaus subjektų, išskyrus mokesčių fondus ir išteklių fondus,</t>
  </si>
  <si>
    <t>finansinės būklės ataskaitos forma)</t>
  </si>
  <si>
    <t>(viešojo sektoriaus subjekto arba viešojo sektoriaus subjektų grupės pavadinimas)</t>
  </si>
  <si>
    <t>Įm. kodas 152160651, Veisiejų 17, LT66245 Druskininkai</t>
  </si>
  <si>
    <t>(viešojo sektoriaus subjekto, parengusio finansinės būklės ataskaitą (konsoliduotąją finansinės būklės ataskaitą), kodas, adresas)</t>
  </si>
  <si>
    <t>FINANSINĖS BŪKLĖS ATASKAITA</t>
  </si>
  <si>
    <t>Pateikimo valiuta ir tikslumas: litais</t>
  </si>
  <si>
    <t>Straipsniai</t>
  </si>
  <si>
    <t xml:space="preserve">Pastabos Nr. 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</si>
  <si>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</si>
  <si>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</si>
  <si>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</si>
  <si>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</si>
  <si>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</si>
  <si>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</si>
  <si>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</si>
  <si>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</si>
  <si>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</si>
  <si>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</si>
  <si>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</si>
  <si>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</si>
  <si>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</si>
  <si>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</si>
  <si>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</si>
  <si>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</si>
  <si>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</si>
  <si>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</si>
  <si>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</si>
  <si>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</si>
  <si>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</si>
  <si>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</si>
  <si>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</si>
  <si>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</si>
  <si>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</si>
  <si>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</si>
  <si>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</si>
  <si>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</si>
  <si>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</si>
  <si>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</si>
  <si>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</si>
  <si>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</si>
  <si>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</si>
  <si>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</si>
  <si>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</si>
  <si>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</si>
  <si>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</si>
  <si>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</si>
  <si>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</si>
  <si>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</si>
  <si>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</si>
  <si>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</si>
  <si>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</si>
  <si>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</si>
  <si>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</si>
  <si>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</si>
  <si>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</si>
  <si>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</si>
  <si>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</si>
  <si>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</si>
  <si>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</si>
  <si>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</si>
  <si>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</si>
  <si>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</si>
  <si>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</si>
  <si>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</si>
  <si>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</si>
  <si>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</si>
  <si>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</si>
  <si>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</si>
  <si>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</si>
  <si>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</si>
  <si>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</si>
  <si>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</si>
  <si>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</si>
  <si>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</si>
  <si>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</si>
  <si>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</si>
  <si>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</si>
  <si>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</si>
  <si>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</si>
  <si>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</si>
  <si>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</si>
  <si>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</si>
  <si>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</si>
  <si>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</si>
  <si>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</si>
  <si>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</si>
  <si>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</si>
  <si>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</si>
  <si>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</si>
  <si>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</si>
  <si>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</si>
  <si>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</si>
  <si>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</si>
  <si>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</si>
  <si>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</si>
  <si>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</si>
  <si>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</si>
  <si>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</si>
  <si>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</si>
  <si>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</si>
  <si>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</si>
  <si>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</si>
  <si>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</si>
  <si>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</si>
  <si>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</si>
  <si>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</si>
  <si>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</si>
  <si>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</si>
  <si>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</si>
  <si>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</si>
  <si>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</si>
  <si>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</si>
  <si>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</si>
  <si>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</si>
  <si>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</si>
  <si>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</si>
  <si>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</si>
  <si>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</si>
  <si>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</si>
  <si>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</si>
  <si>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</si>
  <si>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</si>
  <si>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_______________</t>
  </si>
  <si>
    <t xml:space="preserve">(viešojo sektoriaus subjekto vadovas arba jo įgaliotas administracijos vadovas) </t>
  </si>
  <si>
    <t xml:space="preserve"> (parašas)</t>
  </si>
  <si>
    <t xml:space="preserve"> (vardas ir pavardė)</t>
  </si>
  <si>
    <t>(vyriausiasis buhalteris (buhalteris))</t>
  </si>
  <si>
    <t>Direktorė</t>
  </si>
  <si>
    <t>Asta Aleksienė</t>
  </si>
  <si>
    <t>Vyriausioji finansininkė</t>
  </si>
  <si>
    <t>Birutė Kryžiokienė</t>
  </si>
  <si>
    <t>Druskininkų savivaldybės Socialinių paslaugų centras</t>
  </si>
  <si>
    <t>FR02_1</t>
  </si>
  <si>
    <t>veiklos rezultatų ataskaitos forma)</t>
  </si>
  <si>
    <t>VEIKLOS REZULTATŲ ATASKAITA</t>
  </si>
  <si>
    <t>PAGRINDINĖS VEIKLOS PAJAMOS</t>
  </si>
  <si>
    <t>FINANSAVIMO PAJAMOS</t>
  </si>
  <si>
    <t>I.1.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</si>
  <si>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</si>
  <si>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</si>
  <si>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</si>
  <si>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</si>
  <si>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</si>
  <si>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</si>
  <si>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</si>
  <si>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</si>
  <si>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</si>
  <si>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</si>
  <si>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</si>
  <si>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</si>
  <si>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</si>
  <si>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</si>
  <si>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</si>
  <si>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</si>
  <si>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</si>
  <si>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</si>
  <si>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</si>
  <si>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</si>
  <si>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</si>
  <si>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</si>
  <si>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</si>
  <si>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</si>
  <si>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</si>
  <si>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</si>
  <si>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</si>
  <si>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</si>
  <si>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</si>
  <si>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</si>
  <si>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</si>
  <si>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</si>
  <si>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</si>
  <si>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</si>
  <si>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</si>
  <si>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</si>
  <si>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</si>
  <si>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</si>
  <si>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</si>
  <si>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</si>
  <si>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</si>
  <si>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</si>
  <si>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</si>
  <si>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</si>
  <si>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</si>
  <si>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</si>
  <si>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</si>
  <si>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</si>
  <si>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</si>
  <si>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</si>
  <si>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</si>
  <si>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20-ojo VSAFAS „Finansavimo sumos“</t>
  </si>
  <si>
    <t>4 priedas</t>
  </si>
  <si>
    <t>DRUSKININKŲ SAVIVALDYBĖS SOCIALINIŲ PASLAUGŲ CENTRAS</t>
  </si>
  <si>
    <t>(Informacijos apie finansavimo sumas pagal šaltinį, tikslinę paskirtį ir jų pokyčius per ataskaitinį laikotarpį pateikimo žemesniojo lygio finansinių ataskaitų aiškinamajame rašte forma)</t>
  </si>
  <si>
    <t>FINANSAVIMO SUMOS PAGAL ŠALTINĮ, TIKSLINĘ PASKIRTĮ IR JŲ POKYČIAI PER ATASKAITINĮ LAIKOTARPĮ</t>
  </si>
  <si>
    <t>(Lt)</t>
  </si>
  <si>
    <t>Finansavimo sumos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</si>
  <si>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</si>
  <si>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</si>
  <si>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</si>
  <si>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</si>
  <si>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</si>
  <si>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</si>
  <si>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</si>
  <si>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</si>
  <si>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</si>
  <si>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</si>
  <si>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Finansavimo sumų likutis ataskaitinio laikotarpio pabaigoje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</si>
  <si>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</si>
  <si>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</si>
  <si>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</si>
  <si>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</si>
  <si>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</si>
  <si>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</si>
  <si>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</si>
  <si>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</si>
  <si>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</si>
  <si>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</si>
  <si>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</si>
  <si>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</si>
  <si>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</si>
  <si>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</si>
  <si>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</si>
  <si>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</si>
  <si>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</si>
  <si>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</si>
  <si>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</si>
  <si>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</si>
  <si>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PAGAL 2013 m. birželio mėn. 30 d. DUOMENIS</t>
  </si>
  <si>
    <t>Paskutinė praėjusio ataskaitinio laikotarpio diena 2012-12-31</t>
  </si>
  <si>
    <r>
      <t xml:space="preserve">2013.10.30 Nr. </t>
    </r>
    <r>
      <rPr>
        <b/>
        <u val="single"/>
        <sz val="8"/>
        <color indexed="8"/>
        <rFont val="Times New Roman"/>
        <family val="1"/>
      </rPr>
      <t>S-403</t>
    </r>
  </si>
  <si>
    <t>PAGAL 2013 m. rugsėjo mėn. 30 d. DUOMENIS</t>
  </si>
  <si>
    <r>
      <t>2013.10.30 Nr</t>
    </r>
    <r>
      <rPr>
        <b/>
        <u val="single"/>
        <sz val="8"/>
        <color indexed="8"/>
        <rFont val="Times New Roman"/>
        <family val="1"/>
      </rPr>
      <t>. S -403</t>
    </r>
  </si>
  <si>
    <t>Ataskaitinis laikotarpis 2013.01.01 - 2013.09.30</t>
  </si>
  <si>
    <t>Per ataskaitinį laikotarpį [2013.01.01 - 2013.09.30]</t>
  </si>
  <si>
    <t>Paskutinė ataskaitinio laikotarpio diena 2013-09-30</t>
  </si>
  <si>
    <t xml:space="preserve"> </t>
  </si>
  <si>
    <t>Ataskaitinis laikotarpis 2012.01.01 - 2012.09.30</t>
  </si>
  <si>
    <t>3-iojo VSAFAS „Veiklos rezultatų ataskaita“2 priedas</t>
  </si>
  <si>
    <t xml:space="preserve">(viešojo sektoriaus subjekto vadovas) </t>
  </si>
  <si>
    <t>parašas                 (vardas ir pavardė)</t>
  </si>
  <si>
    <t>parašas                          (vardas ir pavardė)</t>
  </si>
  <si>
    <t xml:space="preserve">(viešojo sektoriaus subjekto, parengusio veiklos rezultatų ataskaitą arba konsoliduotąją veiklos rezultatų ataskaitą,  kodas, adresas) </t>
  </si>
</sst>
</file>

<file path=xl/styles.xml><?xml version="1.0" encoding="utf-8"?>
<styleSheet xmlns="http://schemas.openxmlformats.org/spreadsheetml/2006/main">
  <numFmts count="3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09]0"/>
    <numFmt numFmtId="186" formatCode="0.0"/>
    <numFmt numFmtId="187" formatCode="[$-10409]0.0"/>
    <numFmt numFmtId="188" formatCode="[$-10409]0.00"/>
    <numFmt numFmtId="189" formatCode="[$-10409]0.000"/>
    <numFmt numFmtId="190" formatCode="[$-10409]0.0000"/>
    <numFmt numFmtId="191" formatCode="0.000"/>
    <numFmt numFmtId="192" formatCode="0.0000"/>
  </numFmts>
  <fonts count="57">
    <font>
      <sz val="10"/>
      <name val="Arial"/>
      <family val="0"/>
    </font>
    <font>
      <sz val="7"/>
      <color indexed="9"/>
      <name val="Times New Roman"/>
      <family val="1"/>
    </font>
    <font>
      <b/>
      <sz val="8"/>
      <color indexed="9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u val="single"/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0"/>
    </font>
    <font>
      <b/>
      <sz val="10"/>
      <color indexed="8"/>
      <name val="Arial"/>
      <family val="2"/>
    </font>
    <font>
      <b/>
      <sz val="11"/>
      <color indexed="9"/>
      <name val="Times New Roman"/>
      <family val="0"/>
    </font>
    <font>
      <b/>
      <sz val="11.95"/>
      <color indexed="9"/>
      <name val="Times New Roman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9"/>
      <name val="Times New Roman"/>
      <family val="0"/>
    </font>
    <font>
      <b/>
      <sz val="8.5"/>
      <color indexed="9"/>
      <name val="Times New Roman"/>
      <family val="0"/>
    </font>
    <font>
      <sz val="8.5"/>
      <color indexed="8"/>
      <name val="Times New Roman"/>
      <family val="0"/>
    </font>
    <font>
      <sz val="8.5"/>
      <color indexed="9"/>
      <name val="Times New Roman"/>
      <family val="0"/>
    </font>
    <font>
      <b/>
      <sz val="8.5"/>
      <color indexed="8"/>
      <name val="Times New Roman"/>
      <family val="0"/>
    </font>
    <font>
      <sz val="10"/>
      <color indexed="9"/>
      <name val="Times New Roman"/>
      <family val="0"/>
    </font>
    <font>
      <sz val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4" applyNumberFormat="0" applyAlignment="0" applyProtection="0"/>
    <xf numFmtId="0" fontId="49" fillId="0" borderId="0" applyNumberFormat="0" applyFill="0" applyBorder="0" applyAlignment="0" applyProtection="0"/>
    <xf numFmtId="0" fontId="50" fillId="23" borderId="5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185" fontId="6" fillId="0" borderId="10" xfId="0" applyNumberFormat="1" applyFont="1" applyBorder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horizontal="center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185" fontId="0" fillId="0" borderId="0" xfId="0" applyNumberFormat="1" applyAlignment="1">
      <alignment/>
    </xf>
    <xf numFmtId="185" fontId="4" fillId="0" borderId="10" xfId="0" applyNumberFormat="1" applyFont="1" applyFill="1" applyBorder="1" applyAlignment="1" applyProtection="1">
      <alignment vertical="top" wrapText="1" readingOrder="1"/>
      <protection locked="0"/>
    </xf>
    <xf numFmtId="185" fontId="6" fillId="0" borderId="10" xfId="0" applyNumberFormat="1" applyFont="1" applyFill="1" applyBorder="1" applyAlignment="1" applyProtection="1">
      <alignment vertical="top" wrapText="1" readingOrder="1"/>
      <protection locked="0"/>
    </xf>
    <xf numFmtId="0" fontId="6" fillId="0" borderId="11" xfId="0" applyFont="1" applyBorder="1" applyAlignment="1" applyProtection="1">
      <alignment horizontal="left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9" fillId="0" borderId="11" xfId="0" applyFont="1" applyBorder="1" applyAlignment="1" applyProtection="1">
      <alignment vertical="top" wrapText="1" readingOrder="1"/>
      <protection locked="0"/>
    </xf>
    <xf numFmtId="0" fontId="6" fillId="0" borderId="11" xfId="0" applyFont="1" applyBorder="1" applyAlignment="1" applyProtection="1">
      <alignment horizontal="center" wrapText="1" readingOrder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0" fontId="15" fillId="0" borderId="0" xfId="0" applyFont="1" applyAlignment="1" applyProtection="1">
      <alignment horizontal="right" vertical="top" wrapText="1" readingOrder="1"/>
      <protection locked="0"/>
    </xf>
    <xf numFmtId="0" fontId="16" fillId="0" borderId="12" xfId="0" applyFont="1" applyBorder="1" applyAlignment="1" applyProtection="1">
      <alignment horizontal="center" vertical="center" wrapText="1" readingOrder="1"/>
      <protection locked="0"/>
    </xf>
    <xf numFmtId="0" fontId="17" fillId="0" borderId="13" xfId="0" applyFont="1" applyBorder="1" applyAlignment="1" applyProtection="1">
      <alignment horizontal="center" vertical="center" wrapText="1" readingOrder="1"/>
      <protection locked="0"/>
    </xf>
    <xf numFmtId="0" fontId="17" fillId="0" borderId="12" xfId="0" applyFont="1" applyBorder="1" applyAlignment="1" applyProtection="1">
      <alignment horizontal="center" vertical="center" wrapText="1" readingOrder="1"/>
      <protection locked="0"/>
    </xf>
    <xf numFmtId="0" fontId="17" fillId="0" borderId="10" xfId="0" applyFont="1" applyBorder="1" applyAlignment="1" applyProtection="1">
      <alignment horizontal="center" vertical="center" wrapText="1" readingOrder="1"/>
      <protection locked="0"/>
    </xf>
    <xf numFmtId="0" fontId="18" fillId="0" borderId="10" xfId="0" applyFont="1" applyBorder="1" applyAlignment="1" applyProtection="1">
      <alignment horizontal="center" vertical="top" wrapText="1" readingOrder="1"/>
      <protection locked="0"/>
    </xf>
    <xf numFmtId="0" fontId="20" fillId="0" borderId="10" xfId="0" applyFont="1" applyBorder="1" applyAlignment="1" applyProtection="1">
      <alignment horizontal="center" vertical="top" wrapText="1" readingOrder="1"/>
      <protection locked="0"/>
    </xf>
    <xf numFmtId="0" fontId="20" fillId="0" borderId="10" xfId="0" applyFont="1" applyBorder="1" applyAlignment="1" applyProtection="1">
      <alignment vertical="top" wrapText="1" readingOrder="1"/>
      <protection locked="0"/>
    </xf>
    <xf numFmtId="0" fontId="18" fillId="0" borderId="10" xfId="0" applyFont="1" applyBorder="1" applyAlignment="1" applyProtection="1">
      <alignment vertical="top" wrapText="1" readingOrder="1"/>
      <protection locked="0"/>
    </xf>
    <xf numFmtId="0" fontId="21" fillId="0" borderId="0" xfId="0" applyFont="1" applyAlignment="1" applyProtection="1">
      <alignment vertical="top" wrapText="1" readingOrder="1"/>
      <protection locked="0"/>
    </xf>
    <xf numFmtId="0" fontId="21" fillId="0" borderId="11" xfId="0" applyFont="1" applyBorder="1" applyAlignment="1" applyProtection="1">
      <alignment vertical="top" wrapText="1" readingOrder="1"/>
      <protection locked="0"/>
    </xf>
    <xf numFmtId="185" fontId="18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188" fontId="6" fillId="0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0" xfId="0" applyFill="1" applyAlignment="1">
      <alignment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1" fontId="18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" fontId="19" fillId="0" borderId="10" xfId="0" applyNumberFormat="1" applyFont="1" applyBorder="1" applyAlignment="1" applyProtection="1">
      <alignment horizontal="center" vertical="top" wrapText="1" readingOrder="1"/>
      <protection locked="0"/>
    </xf>
    <xf numFmtId="1" fontId="18" fillId="0" borderId="10" xfId="0" applyNumberFormat="1" applyFont="1" applyBorder="1" applyAlignment="1" applyProtection="1">
      <alignment horizontal="center" vertical="top" wrapText="1" readingOrder="1"/>
      <protection locked="0"/>
    </xf>
    <xf numFmtId="1" fontId="20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1" fontId="20" fillId="0" borderId="10" xfId="0" applyNumberFormat="1" applyFont="1" applyBorder="1" applyAlignment="1" applyProtection="1">
      <alignment horizontal="right" vertical="top" wrapText="1" readingOrder="1"/>
      <protection locked="0"/>
    </xf>
    <xf numFmtId="1" fontId="20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1" fontId="18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1" fontId="18" fillId="0" borderId="10" xfId="0" applyNumberFormat="1" applyFont="1" applyBorder="1" applyAlignment="1" applyProtection="1">
      <alignment horizontal="right" vertical="top" wrapText="1" readingOrder="1"/>
      <protection locked="0"/>
    </xf>
    <xf numFmtId="1" fontId="20" fillId="0" borderId="14" xfId="0" applyNumberFormat="1" applyFont="1" applyBorder="1" applyAlignment="1" applyProtection="1">
      <alignment horizontal="right" vertical="top" wrapText="1" readingOrder="1"/>
      <protection locked="0"/>
    </xf>
    <xf numFmtId="1" fontId="20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1" fontId="20" fillId="0" borderId="10" xfId="0" applyNumberFormat="1" applyFont="1" applyBorder="1" applyAlignment="1" applyProtection="1">
      <alignment horizontal="right" vertical="top" wrapText="1" readingOrder="1"/>
      <protection locked="0"/>
    </xf>
    <xf numFmtId="1" fontId="20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1" fontId="20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2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left" vertical="top" wrapText="1" indent="7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6" fillId="0" borderId="0" xfId="0" applyFont="1" applyBorder="1" applyAlignment="1" applyProtection="1">
      <alignment horizontal="center"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17" xfId="0" applyFont="1" applyBorder="1" applyAlignment="1" applyProtection="1">
      <alignment horizontal="right" wrapText="1" readingOrder="1"/>
      <protection locked="0"/>
    </xf>
    <xf numFmtId="0" fontId="0" fillId="0" borderId="17" xfId="0" applyBorder="1" applyAlignment="1" applyProtection="1">
      <alignment horizontal="right" vertical="top" wrapText="1"/>
      <protection locked="0"/>
    </xf>
    <xf numFmtId="0" fontId="6" fillId="0" borderId="11" xfId="0" applyFont="1" applyBorder="1" applyAlignment="1" applyProtection="1">
      <alignment horizontal="right" wrapText="1" readingOrder="1"/>
      <protection locked="0"/>
    </xf>
    <xf numFmtId="0" fontId="0" fillId="0" borderId="11" xfId="0" applyBorder="1" applyAlignment="1" applyProtection="1">
      <alignment horizontal="right" vertical="top" wrapText="1"/>
      <protection locked="0"/>
    </xf>
    <xf numFmtId="0" fontId="13" fillId="0" borderId="0" xfId="0" applyFont="1" applyAlignment="1" applyProtection="1">
      <alignment horizontal="center" vertical="top" wrapText="1" readingOrder="1"/>
      <protection locked="0"/>
    </xf>
    <xf numFmtId="0" fontId="17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12" fillId="0" borderId="0" xfId="0" applyFont="1" applyAlignment="1" applyProtection="1">
      <alignment horizontal="center" vertical="center" wrapText="1" readingOrder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showGridLines="0" zoomScalePageLayoutView="0" workbookViewId="0" topLeftCell="A7">
      <selection activeCell="H25" sqref="H25:Q97"/>
    </sheetView>
  </sheetViews>
  <sheetFormatPr defaultColWidth="9.140625" defaultRowHeight="12.75"/>
  <cols>
    <col min="1" max="1" width="5.28125" style="0" customWidth="1"/>
    <col min="2" max="2" width="43.140625" style="0" customWidth="1"/>
    <col min="3" max="3" width="16.140625" style="0" customWidth="1"/>
    <col min="4" max="5" width="13.421875" style="0" customWidth="1"/>
    <col min="6" max="6" width="0" style="0" hidden="1" customWidth="1"/>
    <col min="7" max="8" width="10.57421875" style="0" bestFit="1" customWidth="1"/>
  </cols>
  <sheetData>
    <row r="1" spans="1:5" ht="16.5" customHeight="1">
      <c r="A1" s="58" t="s">
        <v>3</v>
      </c>
      <c r="B1" s="56"/>
      <c r="C1" s="59" t="s">
        <v>0</v>
      </c>
      <c r="D1" s="56"/>
      <c r="E1" s="56"/>
    </row>
    <row r="2" spans="1:5" ht="12.75">
      <c r="A2" s="1"/>
      <c r="B2" s="1"/>
      <c r="C2" s="59" t="s">
        <v>1</v>
      </c>
      <c r="D2" s="56"/>
      <c r="E2" s="56"/>
    </row>
    <row r="3" spans="1:5" ht="12.75">
      <c r="A3" s="1"/>
      <c r="B3" s="1"/>
      <c r="C3" s="1"/>
      <c r="D3" s="1"/>
      <c r="E3" s="1"/>
    </row>
    <row r="4" spans="1:5" ht="14.25" customHeight="1">
      <c r="A4" s="55" t="s">
        <v>4</v>
      </c>
      <c r="B4" s="56"/>
      <c r="C4" s="56"/>
      <c r="D4" s="56"/>
      <c r="E4" s="56"/>
    </row>
    <row r="5" spans="1:5" ht="13.5" customHeight="1">
      <c r="A5" s="55" t="s">
        <v>5</v>
      </c>
      <c r="B5" s="56"/>
      <c r="C5" s="56"/>
      <c r="D5" s="56"/>
      <c r="E5" s="56"/>
    </row>
    <row r="6" spans="1:5" ht="14.25" customHeight="1">
      <c r="A6" s="60" t="s">
        <v>136</v>
      </c>
      <c r="B6" s="61"/>
      <c r="C6" s="61"/>
      <c r="D6" s="61"/>
      <c r="E6" s="61"/>
    </row>
    <row r="7" spans="1:5" ht="13.5" customHeight="1">
      <c r="A7" s="62" t="s">
        <v>6</v>
      </c>
      <c r="B7" s="56"/>
      <c r="C7" s="56"/>
      <c r="D7" s="56"/>
      <c r="E7" s="56"/>
    </row>
    <row r="8" spans="1:5" ht="14.25" customHeight="1">
      <c r="A8" s="60" t="s">
        <v>7</v>
      </c>
      <c r="B8" s="61"/>
      <c r="C8" s="61"/>
      <c r="D8" s="61"/>
      <c r="E8" s="61"/>
    </row>
    <row r="9" spans="1:5" ht="13.5" customHeight="1">
      <c r="A9" s="63" t="s">
        <v>8</v>
      </c>
      <c r="B9" s="56"/>
      <c r="C9" s="56"/>
      <c r="D9" s="56"/>
      <c r="E9" s="56"/>
    </row>
    <row r="10" spans="1:5" ht="14.25" customHeight="1">
      <c r="A10" s="55"/>
      <c r="B10" s="56"/>
      <c r="C10" s="56"/>
      <c r="D10" s="56"/>
      <c r="E10" s="56"/>
    </row>
    <row r="11" spans="1:5" ht="13.5" customHeight="1">
      <c r="A11" s="55" t="s">
        <v>9</v>
      </c>
      <c r="B11" s="56"/>
      <c r="C11" s="56"/>
      <c r="D11" s="56"/>
      <c r="E11" s="56"/>
    </row>
    <row r="12" spans="1:5" ht="14.25" customHeight="1">
      <c r="A12" s="57" t="s">
        <v>235</v>
      </c>
      <c r="B12" s="56"/>
      <c r="C12" s="56"/>
      <c r="D12" s="56"/>
      <c r="E12" s="56"/>
    </row>
    <row r="13" spans="1:5" ht="13.5" customHeight="1">
      <c r="A13" s="66" t="s">
        <v>234</v>
      </c>
      <c r="B13" s="56"/>
      <c r="C13" s="56"/>
      <c r="D13" s="56"/>
      <c r="E13" s="56"/>
    </row>
    <row r="14" spans="1:5" ht="12.75">
      <c r="A14" s="2"/>
      <c r="B14" s="2"/>
      <c r="C14" s="2"/>
      <c r="D14" s="2"/>
      <c r="E14" s="2"/>
    </row>
    <row r="15" spans="1:5" ht="14.25" customHeight="1">
      <c r="A15" s="67" t="s">
        <v>10</v>
      </c>
      <c r="B15" s="56"/>
      <c r="C15" s="56"/>
      <c r="D15" s="56"/>
      <c r="E15" s="56"/>
    </row>
    <row r="16" spans="1:5" ht="63">
      <c r="A16" s="3" t="s">
        <v>2</v>
      </c>
      <c r="B16" s="4" t="s">
        <v>11</v>
      </c>
      <c r="C16" s="4" t="s">
        <v>12</v>
      </c>
      <c r="D16" s="4" t="s">
        <v>239</v>
      </c>
      <c r="E16" s="36" t="s">
        <v>233</v>
      </c>
    </row>
    <row r="17" spans="1:8" ht="12.75">
      <c r="A17" s="5" t="s">
        <v>13</v>
      </c>
      <c r="B17" s="5" t="s">
        <v>14</v>
      </c>
      <c r="C17" s="6"/>
      <c r="D17" s="7">
        <f>D24</f>
        <v>3125670.72</v>
      </c>
      <c r="E17" s="7">
        <f>E24</f>
        <v>3175599</v>
      </c>
      <c r="H17" s="12"/>
    </row>
    <row r="18" spans="1:5" ht="12.75">
      <c r="A18" s="6" t="s">
        <v>15</v>
      </c>
      <c r="B18" s="6" t="s">
        <v>16</v>
      </c>
      <c r="C18" s="6"/>
      <c r="D18" s="8">
        <v>0</v>
      </c>
      <c r="E18" s="8">
        <v>0</v>
      </c>
    </row>
    <row r="19" spans="1:5" ht="12.75">
      <c r="A19" s="6" t="s">
        <v>17</v>
      </c>
      <c r="B19" s="6" t="s">
        <v>18</v>
      </c>
      <c r="C19" s="6"/>
      <c r="D19" s="8">
        <v>0</v>
      </c>
      <c r="E19" s="8">
        <v>0</v>
      </c>
    </row>
    <row r="20" spans="1:5" ht="12.75">
      <c r="A20" s="6" t="s">
        <v>19</v>
      </c>
      <c r="B20" s="6" t="s">
        <v>20</v>
      </c>
      <c r="C20" s="6"/>
      <c r="D20" s="8">
        <v>0</v>
      </c>
      <c r="E20" s="8">
        <v>0</v>
      </c>
    </row>
    <row r="21" spans="1:5" ht="12.75">
      <c r="A21" s="6" t="s">
        <v>21</v>
      </c>
      <c r="B21" s="6" t="s">
        <v>22</v>
      </c>
      <c r="C21" s="6"/>
      <c r="D21" s="8">
        <v>0</v>
      </c>
      <c r="E21" s="8">
        <v>0</v>
      </c>
    </row>
    <row r="22" spans="1:5" ht="12.75">
      <c r="A22" s="6" t="s">
        <v>23</v>
      </c>
      <c r="B22" s="6" t="s">
        <v>24</v>
      </c>
      <c r="C22" s="6"/>
      <c r="D22" s="8">
        <v>0</v>
      </c>
      <c r="E22" s="8">
        <v>0</v>
      </c>
    </row>
    <row r="23" spans="1:5" ht="12.75">
      <c r="A23" s="6" t="s">
        <v>25</v>
      </c>
      <c r="B23" s="6" t="s">
        <v>26</v>
      </c>
      <c r="C23" s="6"/>
      <c r="D23" s="8">
        <v>0</v>
      </c>
      <c r="E23" s="8">
        <v>0</v>
      </c>
    </row>
    <row r="24" spans="1:6" ht="12.75">
      <c r="A24" s="6" t="s">
        <v>27</v>
      </c>
      <c r="B24" s="6" t="s">
        <v>28</v>
      </c>
      <c r="C24" s="6"/>
      <c r="D24" s="8">
        <f>D26+D29+D30+D32</f>
        <v>3125670.72</v>
      </c>
      <c r="E24" s="8">
        <f>E26+E29+E30+E32</f>
        <v>3175599</v>
      </c>
      <c r="F24" s="8">
        <f>F26+F29+F30+F32</f>
        <v>0</v>
      </c>
    </row>
    <row r="25" spans="1:5" ht="12.75">
      <c r="A25" s="6" t="s">
        <v>29</v>
      </c>
      <c r="B25" s="6" t="s">
        <v>30</v>
      </c>
      <c r="C25" s="6"/>
      <c r="D25" s="16">
        <v>0</v>
      </c>
      <c r="E25" s="8">
        <v>0</v>
      </c>
    </row>
    <row r="26" spans="1:9" ht="12.75">
      <c r="A26" s="6" t="s">
        <v>31</v>
      </c>
      <c r="B26" s="6" t="s">
        <v>32</v>
      </c>
      <c r="C26" s="6"/>
      <c r="D26" s="16">
        <v>2944408.11</v>
      </c>
      <c r="E26" s="8">
        <v>2972729</v>
      </c>
      <c r="G26" s="12"/>
      <c r="H26" s="12"/>
      <c r="I26" s="12"/>
    </row>
    <row r="27" spans="1:5" ht="12.75">
      <c r="A27" s="6" t="s">
        <v>33</v>
      </c>
      <c r="B27" s="6" t="s">
        <v>34</v>
      </c>
      <c r="C27" s="6"/>
      <c r="D27" s="16">
        <v>0</v>
      </c>
      <c r="E27" s="8">
        <v>0</v>
      </c>
    </row>
    <row r="28" spans="1:5" ht="12.75">
      <c r="A28" s="6" t="s">
        <v>35</v>
      </c>
      <c r="B28" s="6" t="s">
        <v>36</v>
      </c>
      <c r="C28" s="6"/>
      <c r="D28" s="16">
        <v>0</v>
      </c>
      <c r="E28" s="8">
        <v>0</v>
      </c>
    </row>
    <row r="29" spans="1:5" ht="12.75">
      <c r="A29" s="6" t="s">
        <v>37</v>
      </c>
      <c r="B29" s="6" t="s">
        <v>38</v>
      </c>
      <c r="C29" s="6"/>
      <c r="D29" s="16">
        <v>48226.81</v>
      </c>
      <c r="E29" s="8">
        <v>52852</v>
      </c>
    </row>
    <row r="30" spans="1:5" ht="12.75">
      <c r="A30" s="6" t="s">
        <v>39</v>
      </c>
      <c r="B30" s="6" t="s">
        <v>40</v>
      </c>
      <c r="C30" s="6"/>
      <c r="D30" s="16">
        <v>102441.2</v>
      </c>
      <c r="E30" s="8">
        <v>118667</v>
      </c>
    </row>
    <row r="31" spans="1:5" ht="12.75">
      <c r="A31" s="6" t="s">
        <v>41</v>
      </c>
      <c r="B31" s="6" t="s">
        <v>42</v>
      </c>
      <c r="C31" s="6"/>
      <c r="D31" s="16">
        <v>0</v>
      </c>
      <c r="E31" s="8">
        <v>0</v>
      </c>
    </row>
    <row r="32" spans="1:5" ht="12.75">
      <c r="A32" s="6" t="s">
        <v>43</v>
      </c>
      <c r="B32" s="6" t="s">
        <v>44</v>
      </c>
      <c r="C32" s="6"/>
      <c r="D32" s="16">
        <v>30594.6</v>
      </c>
      <c r="E32" s="8">
        <v>31351</v>
      </c>
    </row>
    <row r="33" spans="1:5" ht="12.75">
      <c r="A33" s="6" t="s">
        <v>45</v>
      </c>
      <c r="B33" s="6" t="s">
        <v>46</v>
      </c>
      <c r="C33" s="6"/>
      <c r="D33" s="16">
        <v>0</v>
      </c>
      <c r="E33" s="8">
        <v>0</v>
      </c>
    </row>
    <row r="34" spans="1:5" ht="12.75">
      <c r="A34" s="6" t="s">
        <v>47</v>
      </c>
      <c r="B34" s="6" t="s">
        <v>48</v>
      </c>
      <c r="C34" s="6"/>
      <c r="D34" s="16">
        <v>0</v>
      </c>
      <c r="E34" s="8">
        <v>0</v>
      </c>
    </row>
    <row r="35" spans="1:5" ht="12.75">
      <c r="A35" s="6" t="s">
        <v>49</v>
      </c>
      <c r="B35" s="6" t="s">
        <v>50</v>
      </c>
      <c r="C35" s="6"/>
      <c r="D35" s="16">
        <v>0</v>
      </c>
      <c r="E35" s="8">
        <v>0</v>
      </c>
    </row>
    <row r="36" spans="1:5" ht="12.75">
      <c r="A36" s="6" t="s">
        <v>51</v>
      </c>
      <c r="B36" s="6" t="s">
        <v>52</v>
      </c>
      <c r="C36" s="6"/>
      <c r="D36" s="16">
        <v>0</v>
      </c>
      <c r="E36" s="8">
        <v>0</v>
      </c>
    </row>
    <row r="37" spans="1:5" ht="12.75">
      <c r="A37" s="5" t="s">
        <v>53</v>
      </c>
      <c r="B37" s="5" t="s">
        <v>54</v>
      </c>
      <c r="C37" s="6"/>
      <c r="D37" s="15">
        <v>0</v>
      </c>
      <c r="E37" s="7">
        <v>0</v>
      </c>
    </row>
    <row r="38" spans="1:5" ht="12.75">
      <c r="A38" s="5" t="s">
        <v>55</v>
      </c>
      <c r="B38" s="5" t="s">
        <v>56</v>
      </c>
      <c r="C38" s="6"/>
      <c r="D38" s="15">
        <f>D39+D45+D46+D54</f>
        <v>48503.509999999995</v>
      </c>
      <c r="E38" s="7">
        <f>E39+E45+E46+E54</f>
        <v>47424</v>
      </c>
    </row>
    <row r="39" spans="1:5" ht="12.75">
      <c r="A39" s="6" t="s">
        <v>15</v>
      </c>
      <c r="B39" s="6" t="s">
        <v>57</v>
      </c>
      <c r="C39" s="6"/>
      <c r="D39" s="15">
        <f>D41</f>
        <v>56.03</v>
      </c>
      <c r="E39" s="8">
        <v>4</v>
      </c>
    </row>
    <row r="40" spans="1:5" ht="12.75">
      <c r="A40" s="6" t="s">
        <v>17</v>
      </c>
      <c r="B40" s="6" t="s">
        <v>58</v>
      </c>
      <c r="C40" s="6"/>
      <c r="D40" s="16">
        <v>0</v>
      </c>
      <c r="E40" s="8">
        <v>0</v>
      </c>
    </row>
    <row r="41" spans="1:5" ht="12.75">
      <c r="A41" s="6" t="s">
        <v>19</v>
      </c>
      <c r="B41" s="6" t="s">
        <v>59</v>
      </c>
      <c r="C41" s="6"/>
      <c r="D41" s="16">
        <v>56.03</v>
      </c>
      <c r="E41" s="8">
        <v>4</v>
      </c>
    </row>
    <row r="42" spans="1:5" ht="12.75">
      <c r="A42" s="6" t="s">
        <v>21</v>
      </c>
      <c r="B42" s="6" t="s">
        <v>60</v>
      </c>
      <c r="C42" s="6"/>
      <c r="D42" s="16">
        <v>0</v>
      </c>
      <c r="E42" s="8">
        <v>0</v>
      </c>
    </row>
    <row r="43" spans="1:5" ht="12.75">
      <c r="A43" s="6" t="s">
        <v>23</v>
      </c>
      <c r="B43" s="6" t="s">
        <v>61</v>
      </c>
      <c r="C43" s="6"/>
      <c r="D43" s="16">
        <v>0</v>
      </c>
      <c r="E43" s="8">
        <v>0</v>
      </c>
    </row>
    <row r="44" spans="1:5" ht="12.75">
      <c r="A44" s="6" t="s">
        <v>25</v>
      </c>
      <c r="B44" s="6" t="s">
        <v>62</v>
      </c>
      <c r="C44" s="6"/>
      <c r="D44" s="16">
        <v>0</v>
      </c>
      <c r="E44" s="8">
        <v>0</v>
      </c>
    </row>
    <row r="45" spans="1:5" ht="12.75">
      <c r="A45" s="6" t="s">
        <v>27</v>
      </c>
      <c r="B45" s="6" t="s">
        <v>63</v>
      </c>
      <c r="C45" s="6"/>
      <c r="D45" s="15">
        <v>693.75</v>
      </c>
      <c r="E45" s="7">
        <v>1852</v>
      </c>
    </row>
    <row r="46" spans="1:5" ht="12.75">
      <c r="A46" s="6" t="s">
        <v>49</v>
      </c>
      <c r="B46" s="6" t="s">
        <v>64</v>
      </c>
      <c r="C46" s="6"/>
      <c r="D46" s="15">
        <f>D50+D51+D52</f>
        <v>33654.1</v>
      </c>
      <c r="E46" s="7">
        <f>E50+E51</f>
        <v>37257</v>
      </c>
    </row>
    <row r="47" spans="1:5" ht="12.75">
      <c r="A47" s="6" t="s">
        <v>65</v>
      </c>
      <c r="B47" s="6" t="s">
        <v>66</v>
      </c>
      <c r="C47" s="6"/>
      <c r="D47" s="16">
        <v>0</v>
      </c>
      <c r="E47" s="8">
        <v>0</v>
      </c>
    </row>
    <row r="48" spans="1:5" ht="12.75">
      <c r="A48" s="6" t="s">
        <v>67</v>
      </c>
      <c r="B48" s="6" t="s">
        <v>68</v>
      </c>
      <c r="C48" s="6"/>
      <c r="D48" s="16">
        <v>0</v>
      </c>
      <c r="E48" s="8">
        <v>0</v>
      </c>
    </row>
    <row r="49" spans="1:5" ht="12.75">
      <c r="A49" s="6" t="s">
        <v>69</v>
      </c>
      <c r="B49" s="6" t="s">
        <v>70</v>
      </c>
      <c r="C49" s="6"/>
      <c r="D49" s="16">
        <v>0</v>
      </c>
      <c r="E49" s="8">
        <v>0</v>
      </c>
    </row>
    <row r="50" spans="1:5" ht="22.5">
      <c r="A50" s="6" t="s">
        <v>71</v>
      </c>
      <c r="B50" s="6" t="s">
        <v>72</v>
      </c>
      <c r="C50" s="6"/>
      <c r="D50" s="16">
        <v>3752.08</v>
      </c>
      <c r="E50" s="8">
        <v>3285</v>
      </c>
    </row>
    <row r="51" spans="1:15" ht="12.75">
      <c r="A51" s="6" t="s">
        <v>73</v>
      </c>
      <c r="B51" s="6" t="s">
        <v>74</v>
      </c>
      <c r="C51" s="6"/>
      <c r="D51" s="16">
        <v>29765.73</v>
      </c>
      <c r="E51" s="8">
        <v>33972</v>
      </c>
      <c r="M51" s="13"/>
      <c r="O51" s="13"/>
    </row>
    <row r="52" spans="1:5" ht="12.75">
      <c r="A52" s="6" t="s">
        <v>75</v>
      </c>
      <c r="B52" s="6" t="s">
        <v>76</v>
      </c>
      <c r="C52" s="6"/>
      <c r="D52" s="16">
        <v>136.29</v>
      </c>
      <c r="E52" s="8">
        <v>0</v>
      </c>
    </row>
    <row r="53" spans="1:5" ht="12.75">
      <c r="A53" s="6" t="s">
        <v>51</v>
      </c>
      <c r="B53" s="6" t="s">
        <v>77</v>
      </c>
      <c r="C53" s="6"/>
      <c r="D53" s="16">
        <v>0</v>
      </c>
      <c r="E53" s="8">
        <v>0</v>
      </c>
    </row>
    <row r="54" spans="1:5" ht="12.75">
      <c r="A54" s="6" t="s">
        <v>78</v>
      </c>
      <c r="B54" s="6" t="s">
        <v>79</v>
      </c>
      <c r="C54" s="6"/>
      <c r="D54" s="15">
        <v>14099.63</v>
      </c>
      <c r="E54" s="7">
        <v>8311</v>
      </c>
    </row>
    <row r="55" spans="1:5" ht="12.75">
      <c r="A55" s="5"/>
      <c r="B55" s="5" t="s">
        <v>80</v>
      </c>
      <c r="C55" s="6"/>
      <c r="D55" s="15">
        <f>D17+D38</f>
        <v>3174174.23</v>
      </c>
      <c r="E55" s="7">
        <f>E17+E38</f>
        <v>3223023</v>
      </c>
    </row>
    <row r="56" spans="1:5" ht="12.75">
      <c r="A56" s="5" t="s">
        <v>81</v>
      </c>
      <c r="B56" s="5" t="s">
        <v>82</v>
      </c>
      <c r="C56" s="6"/>
      <c r="D56" s="15">
        <f>D57+D58+D59+D60</f>
        <v>3117744.5100000002</v>
      </c>
      <c r="E56" s="15">
        <f>E57+E58+E59+E60</f>
        <v>3167235</v>
      </c>
    </row>
    <row r="57" spans="1:5" ht="12.75">
      <c r="A57" s="6" t="s">
        <v>15</v>
      </c>
      <c r="B57" s="6" t="s">
        <v>83</v>
      </c>
      <c r="C57" s="6"/>
      <c r="D57" s="16">
        <v>1355.97</v>
      </c>
      <c r="E57" s="8">
        <v>1102</v>
      </c>
    </row>
    <row r="58" spans="1:5" ht="12.75">
      <c r="A58" s="6" t="s">
        <v>27</v>
      </c>
      <c r="B58" s="6" t="s">
        <v>84</v>
      </c>
      <c r="C58" s="6"/>
      <c r="D58" s="16">
        <v>2505589.52</v>
      </c>
      <c r="E58" s="8">
        <v>2554431</v>
      </c>
    </row>
    <row r="59" spans="1:5" ht="22.5">
      <c r="A59" s="6" t="s">
        <v>49</v>
      </c>
      <c r="B59" s="6" t="s">
        <v>85</v>
      </c>
      <c r="C59" s="6"/>
      <c r="D59" s="16">
        <v>596058.04</v>
      </c>
      <c r="E59" s="8">
        <v>593577</v>
      </c>
    </row>
    <row r="60" spans="1:5" ht="12.75">
      <c r="A60" s="6" t="s">
        <v>51</v>
      </c>
      <c r="B60" s="6" t="s">
        <v>86</v>
      </c>
      <c r="C60" s="6"/>
      <c r="D60" s="16">
        <v>14740.98</v>
      </c>
      <c r="E60" s="8">
        <v>18125</v>
      </c>
    </row>
    <row r="61" spans="1:5" ht="12.75">
      <c r="A61" s="5" t="s">
        <v>87</v>
      </c>
      <c r="B61" s="5" t="s">
        <v>88</v>
      </c>
      <c r="C61" s="6"/>
      <c r="D61" s="15">
        <f>D66</f>
        <v>30224.09</v>
      </c>
      <c r="E61" s="7">
        <f>E66</f>
        <v>34023</v>
      </c>
    </row>
    <row r="62" spans="1:5" ht="12.75">
      <c r="A62" s="6" t="s">
        <v>15</v>
      </c>
      <c r="B62" s="6" t="s">
        <v>89</v>
      </c>
      <c r="C62" s="6"/>
      <c r="D62" s="16">
        <v>0</v>
      </c>
      <c r="E62" s="8">
        <v>0</v>
      </c>
    </row>
    <row r="63" spans="1:5" ht="12.75">
      <c r="A63" s="6" t="s">
        <v>17</v>
      </c>
      <c r="B63" s="6" t="s">
        <v>90</v>
      </c>
      <c r="C63" s="6"/>
      <c r="D63" s="8">
        <v>0</v>
      </c>
      <c r="E63" s="8">
        <v>0</v>
      </c>
    </row>
    <row r="64" spans="1:5" ht="12.75">
      <c r="A64" s="6" t="s">
        <v>19</v>
      </c>
      <c r="B64" s="6" t="s">
        <v>91</v>
      </c>
      <c r="C64" s="6"/>
      <c r="D64" s="8">
        <v>0</v>
      </c>
      <c r="E64" s="8">
        <v>0</v>
      </c>
    </row>
    <row r="65" spans="1:5" ht="12.75">
      <c r="A65" s="6" t="s">
        <v>21</v>
      </c>
      <c r="B65" s="6" t="s">
        <v>92</v>
      </c>
      <c r="C65" s="6"/>
      <c r="D65" s="8">
        <v>0</v>
      </c>
      <c r="E65" s="8">
        <v>0</v>
      </c>
    </row>
    <row r="66" spans="1:5" ht="12.75">
      <c r="A66" s="6" t="s">
        <v>27</v>
      </c>
      <c r="B66" s="6" t="s">
        <v>93</v>
      </c>
      <c r="C66" s="6"/>
      <c r="D66" s="8">
        <f>D72+D77+D78+D79</f>
        <v>30224.09</v>
      </c>
      <c r="E66" s="8">
        <f>E72+E77+E79</f>
        <v>34023</v>
      </c>
    </row>
    <row r="67" spans="1:5" ht="22.5">
      <c r="A67" s="6" t="s">
        <v>29</v>
      </c>
      <c r="B67" s="6" t="s">
        <v>94</v>
      </c>
      <c r="C67" s="6"/>
      <c r="D67" s="8">
        <v>0</v>
      </c>
      <c r="E67" s="8">
        <v>0</v>
      </c>
    </row>
    <row r="68" spans="1:5" ht="12.75">
      <c r="A68" s="6" t="s">
        <v>31</v>
      </c>
      <c r="B68" s="6" t="s">
        <v>95</v>
      </c>
      <c r="C68" s="6"/>
      <c r="D68" s="8">
        <v>0</v>
      </c>
      <c r="E68" s="8">
        <v>0</v>
      </c>
    </row>
    <row r="69" spans="1:5" ht="12.75">
      <c r="A69" s="6" t="s">
        <v>33</v>
      </c>
      <c r="B69" s="6" t="s">
        <v>96</v>
      </c>
      <c r="C69" s="6"/>
      <c r="D69" s="8">
        <v>0</v>
      </c>
      <c r="E69" s="8">
        <v>0</v>
      </c>
    </row>
    <row r="70" spans="1:5" ht="12.75">
      <c r="A70" s="6" t="s">
        <v>35</v>
      </c>
      <c r="B70" s="6" t="s">
        <v>97</v>
      </c>
      <c r="C70" s="6"/>
      <c r="D70" s="8">
        <v>0</v>
      </c>
      <c r="E70" s="8">
        <v>0</v>
      </c>
    </row>
    <row r="71" spans="1:5" ht="12.75">
      <c r="A71" s="6" t="s">
        <v>37</v>
      </c>
      <c r="B71" s="6" t="s">
        <v>98</v>
      </c>
      <c r="C71" s="6"/>
      <c r="D71" s="8">
        <v>0</v>
      </c>
      <c r="E71" s="8">
        <v>0</v>
      </c>
    </row>
    <row r="72" spans="1:5" ht="12.75">
      <c r="A72" s="6" t="s">
        <v>39</v>
      </c>
      <c r="B72" s="6" t="s">
        <v>99</v>
      </c>
      <c r="C72" s="6"/>
      <c r="D72" s="7">
        <f>D74</f>
        <v>0</v>
      </c>
      <c r="E72" s="7">
        <f>E74</f>
        <v>4799</v>
      </c>
    </row>
    <row r="73" spans="1:5" ht="12.75">
      <c r="A73" s="6" t="s">
        <v>100</v>
      </c>
      <c r="B73" s="6" t="s">
        <v>101</v>
      </c>
      <c r="C73" s="6"/>
      <c r="D73" s="8">
        <v>0</v>
      </c>
      <c r="E73" s="8">
        <v>0</v>
      </c>
    </row>
    <row r="74" spans="1:5" ht="12.75">
      <c r="A74" s="6" t="s">
        <v>102</v>
      </c>
      <c r="B74" s="6" t="s">
        <v>103</v>
      </c>
      <c r="C74" s="6"/>
      <c r="D74" s="8">
        <v>0</v>
      </c>
      <c r="E74" s="8">
        <v>4799</v>
      </c>
    </row>
    <row r="75" spans="1:5" ht="12.75">
      <c r="A75" s="6" t="s">
        <v>41</v>
      </c>
      <c r="B75" s="6" t="s">
        <v>104</v>
      </c>
      <c r="C75" s="6"/>
      <c r="D75" s="8">
        <v>0</v>
      </c>
      <c r="E75" s="8">
        <v>0</v>
      </c>
    </row>
    <row r="76" spans="1:5" ht="12.75">
      <c r="A76" s="6" t="s">
        <v>43</v>
      </c>
      <c r="B76" s="6" t="s">
        <v>105</v>
      </c>
      <c r="C76" s="6"/>
      <c r="D76" s="8">
        <v>0</v>
      </c>
      <c r="E76" s="8">
        <v>0</v>
      </c>
    </row>
    <row r="77" spans="1:5" ht="12.75">
      <c r="A77" s="6" t="s">
        <v>45</v>
      </c>
      <c r="B77" s="6" t="s">
        <v>106</v>
      </c>
      <c r="C77" s="6"/>
      <c r="D77" s="16">
        <v>2560.09</v>
      </c>
      <c r="E77" s="8">
        <v>1032</v>
      </c>
    </row>
    <row r="78" spans="1:5" ht="12.75">
      <c r="A78" s="6" t="s">
        <v>47</v>
      </c>
      <c r="B78" s="6" t="s">
        <v>107</v>
      </c>
      <c r="C78" s="6"/>
      <c r="D78" s="16"/>
      <c r="E78" s="8">
        <v>0</v>
      </c>
    </row>
    <row r="79" spans="1:5" ht="12.75">
      <c r="A79" s="6" t="s">
        <v>108</v>
      </c>
      <c r="B79" s="6" t="s">
        <v>109</v>
      </c>
      <c r="C79" s="6"/>
      <c r="D79" s="16">
        <v>27664</v>
      </c>
      <c r="E79" s="8">
        <v>28192</v>
      </c>
    </row>
    <row r="80" spans="1:5" ht="12.75">
      <c r="A80" s="6" t="s">
        <v>110</v>
      </c>
      <c r="B80" s="6" t="s">
        <v>111</v>
      </c>
      <c r="C80" s="6"/>
      <c r="D80" s="8">
        <v>0</v>
      </c>
      <c r="E80" s="8">
        <v>0</v>
      </c>
    </row>
    <row r="81" spans="1:5" ht="12.75">
      <c r="A81" s="5" t="s">
        <v>112</v>
      </c>
      <c r="B81" s="5" t="s">
        <v>113</v>
      </c>
      <c r="C81" s="6"/>
      <c r="D81" s="7">
        <f>D87</f>
        <v>26205.21</v>
      </c>
      <c r="E81" s="7">
        <f>E87</f>
        <v>21765</v>
      </c>
    </row>
    <row r="82" spans="1:5" ht="12.75">
      <c r="A82" s="6" t="s">
        <v>15</v>
      </c>
      <c r="B82" s="6" t="s">
        <v>114</v>
      </c>
      <c r="C82" s="6"/>
      <c r="D82" s="8">
        <v>0</v>
      </c>
      <c r="E82" s="8">
        <v>0</v>
      </c>
    </row>
    <row r="83" spans="1:5" ht="12.75">
      <c r="A83" s="6" t="s">
        <v>27</v>
      </c>
      <c r="B83" s="6" t="s">
        <v>115</v>
      </c>
      <c r="C83" s="6"/>
      <c r="D83" s="8">
        <v>0</v>
      </c>
      <c r="E83" s="8">
        <v>0</v>
      </c>
    </row>
    <row r="84" spans="1:5" ht="12.75">
      <c r="A84" s="6" t="s">
        <v>29</v>
      </c>
      <c r="B84" s="6" t="s">
        <v>116</v>
      </c>
      <c r="C84" s="6"/>
      <c r="D84" s="8">
        <v>0</v>
      </c>
      <c r="E84" s="8">
        <v>0</v>
      </c>
    </row>
    <row r="85" spans="1:5" ht="12.75">
      <c r="A85" s="6" t="s">
        <v>31</v>
      </c>
      <c r="B85" s="6" t="s">
        <v>117</v>
      </c>
      <c r="C85" s="6"/>
      <c r="D85" s="8">
        <v>0</v>
      </c>
      <c r="E85" s="8">
        <v>0</v>
      </c>
    </row>
    <row r="86" spans="1:5" ht="12.75">
      <c r="A86" s="6" t="s">
        <v>49</v>
      </c>
      <c r="B86" s="6" t="s">
        <v>118</v>
      </c>
      <c r="C86" s="6"/>
      <c r="D86" s="8">
        <v>0</v>
      </c>
      <c r="E86" s="8">
        <v>0</v>
      </c>
    </row>
    <row r="87" spans="1:5" ht="12.75">
      <c r="A87" s="6" t="s">
        <v>51</v>
      </c>
      <c r="B87" s="6" t="s">
        <v>119</v>
      </c>
      <c r="C87" s="6"/>
      <c r="D87" s="7">
        <f>D88+D89</f>
        <v>26205.21</v>
      </c>
      <c r="E87" s="7">
        <f>E88+E89</f>
        <v>21765</v>
      </c>
    </row>
    <row r="88" spans="1:5" ht="12.75">
      <c r="A88" s="6" t="s">
        <v>120</v>
      </c>
      <c r="B88" s="6" t="s">
        <v>121</v>
      </c>
      <c r="C88" s="6"/>
      <c r="D88" s="8">
        <v>4440</v>
      </c>
      <c r="E88" s="8">
        <v>2321</v>
      </c>
    </row>
    <row r="89" spans="1:5" ht="12.75">
      <c r="A89" s="6" t="s">
        <v>122</v>
      </c>
      <c r="B89" s="6" t="s">
        <v>123</v>
      </c>
      <c r="C89" s="6"/>
      <c r="D89" s="8">
        <v>21765.21</v>
      </c>
      <c r="E89" s="8">
        <v>19444</v>
      </c>
    </row>
    <row r="90" spans="1:5" ht="12.75">
      <c r="A90" s="5" t="s">
        <v>124</v>
      </c>
      <c r="B90" s="5" t="s">
        <v>125</v>
      </c>
      <c r="C90" s="6"/>
      <c r="D90" s="7">
        <v>0</v>
      </c>
      <c r="E90" s="7">
        <v>0</v>
      </c>
    </row>
    <row r="91" spans="1:10" ht="21">
      <c r="A91" s="5"/>
      <c r="B91" s="5" t="s">
        <v>126</v>
      </c>
      <c r="C91" s="6"/>
      <c r="D91" s="7">
        <f>D56+D61+D81</f>
        <v>3174173.81</v>
      </c>
      <c r="E91" s="7">
        <f>E56+E61+E81</f>
        <v>3223023</v>
      </c>
      <c r="I91" s="14"/>
      <c r="J91" s="14"/>
    </row>
    <row r="92" spans="1:5" ht="12.75">
      <c r="A92" s="9"/>
      <c r="B92" s="9"/>
      <c r="C92" s="9"/>
      <c r="D92" s="68"/>
      <c r="E92" s="56"/>
    </row>
    <row r="93" spans="1:5" ht="12.75">
      <c r="A93" s="9"/>
      <c r="B93" s="10" t="s">
        <v>132</v>
      </c>
      <c r="C93" s="10" t="s">
        <v>127</v>
      </c>
      <c r="D93" s="64" t="s">
        <v>133</v>
      </c>
      <c r="E93" s="56"/>
    </row>
    <row r="94" spans="1:5" ht="22.5">
      <c r="A94" s="9"/>
      <c r="B94" s="11" t="s">
        <v>128</v>
      </c>
      <c r="C94" s="11" t="s">
        <v>129</v>
      </c>
      <c r="D94" s="65" t="s">
        <v>130</v>
      </c>
      <c r="E94" s="56"/>
    </row>
    <row r="95" spans="1:5" ht="12.75">
      <c r="A95" s="9"/>
      <c r="B95" s="9"/>
      <c r="C95" s="9"/>
      <c r="D95" s="68"/>
      <c r="E95" s="56"/>
    </row>
    <row r="96" spans="1:5" ht="12.75">
      <c r="A96" s="9"/>
      <c r="B96" s="10" t="s">
        <v>134</v>
      </c>
      <c r="C96" s="10" t="s">
        <v>127</v>
      </c>
      <c r="D96" s="64" t="s">
        <v>135</v>
      </c>
      <c r="E96" s="56"/>
    </row>
    <row r="97" spans="1:5" ht="12.75">
      <c r="A97" s="9"/>
      <c r="B97" s="11" t="s">
        <v>131</v>
      </c>
      <c r="C97" s="11" t="s">
        <v>129</v>
      </c>
      <c r="D97" s="65" t="s">
        <v>130</v>
      </c>
      <c r="E97" s="56"/>
    </row>
    <row r="98" ht="409.5" customHeight="1" hidden="1"/>
  </sheetData>
  <sheetProtection/>
  <mergeCells count="20">
    <mergeCell ref="A9:E9"/>
    <mergeCell ref="A10:E10"/>
    <mergeCell ref="D96:E96"/>
    <mergeCell ref="D97:E97"/>
    <mergeCell ref="A13:E13"/>
    <mergeCell ref="A15:E15"/>
    <mergeCell ref="D92:E92"/>
    <mergeCell ref="D93:E93"/>
    <mergeCell ref="D94:E94"/>
    <mergeCell ref="D95:E95"/>
    <mergeCell ref="A11:E11"/>
    <mergeCell ref="A12:E12"/>
    <mergeCell ref="A1:B1"/>
    <mergeCell ref="C1:E1"/>
    <mergeCell ref="C2:E2"/>
    <mergeCell ref="A4:E4"/>
    <mergeCell ref="A5:E5"/>
    <mergeCell ref="A6:E6"/>
    <mergeCell ref="A7:E7"/>
    <mergeCell ref="A8:E8"/>
  </mergeCells>
  <printOptions/>
  <pageMargins left="0.1968503937007874" right="0.1968503937007874" top="0.1968503937007874" bottom="0.7072677165354332" header="0.1968503937007874" footer="0.1968503937007874"/>
  <pageSetup horizontalDpi="600" verticalDpi="600" orientation="portrait" paperSize="9" r:id="rId1"/>
  <headerFooter alignWithMargins="0">
    <oddFooter xml:space="preserve">&amp;L&amp;C&amp;R&amp;"Arial"&amp;8&amp;P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9"/>
  <sheetViews>
    <sheetView zoomScalePageLayoutView="0" workbookViewId="0" topLeftCell="A13">
      <selection activeCell="M12" sqref="M12"/>
    </sheetView>
  </sheetViews>
  <sheetFormatPr defaultColWidth="9.140625" defaultRowHeight="12.75"/>
  <cols>
    <col min="1" max="1" width="5.8515625" style="0" customWidth="1"/>
    <col min="2" max="2" width="51.28125" style="0" customWidth="1"/>
    <col min="3" max="3" width="5.8515625" style="0" customWidth="1"/>
    <col min="4" max="4" width="1.8515625" style="0" customWidth="1"/>
    <col min="5" max="5" width="5.421875" style="0" hidden="1" customWidth="1"/>
    <col min="6" max="6" width="12.8515625" style="0" customWidth="1"/>
    <col min="7" max="7" width="11.8515625" style="0" customWidth="1"/>
    <col min="17" max="17" width="12.28125" style="0" customWidth="1"/>
    <col min="18" max="18" width="11.57421875" style="0" customWidth="1"/>
    <col min="20" max="20" width="13.00390625" style="0" customWidth="1"/>
  </cols>
  <sheetData>
    <row r="1" spans="1:8" ht="12.75" customHeight="1">
      <c r="A1" s="58" t="s">
        <v>137</v>
      </c>
      <c r="B1" s="56"/>
      <c r="C1" s="58" t="s">
        <v>242</v>
      </c>
      <c r="D1" s="58"/>
      <c r="E1" s="58"/>
      <c r="F1" s="58"/>
      <c r="G1" s="58"/>
      <c r="H1" s="58"/>
    </row>
    <row r="2" spans="1:7" ht="12.75">
      <c r="A2" s="55" t="s">
        <v>4</v>
      </c>
      <c r="B2" s="56"/>
      <c r="C2" s="56"/>
      <c r="D2" s="56"/>
      <c r="E2" s="56"/>
      <c r="F2" s="56"/>
      <c r="G2" s="56"/>
    </row>
    <row r="3" spans="1:7" ht="12.75">
      <c r="A3" s="55" t="s">
        <v>138</v>
      </c>
      <c r="B3" s="56"/>
      <c r="C3" s="56"/>
      <c r="D3" s="56"/>
      <c r="E3" s="56"/>
      <c r="F3" s="56"/>
      <c r="G3" s="56"/>
    </row>
    <row r="4" spans="1:7" ht="12.75">
      <c r="A4" s="60" t="s">
        <v>136</v>
      </c>
      <c r="B4" s="61"/>
      <c r="C4" s="61"/>
      <c r="D4" s="61"/>
      <c r="E4" s="61"/>
      <c r="F4" s="61"/>
      <c r="G4" s="61"/>
    </row>
    <row r="5" spans="1:7" ht="12.75">
      <c r="A5" s="62" t="s">
        <v>6</v>
      </c>
      <c r="B5" s="56"/>
      <c r="C5" s="56"/>
      <c r="D5" s="56"/>
      <c r="E5" s="56"/>
      <c r="F5" s="56"/>
      <c r="G5" s="56"/>
    </row>
    <row r="6" spans="1:7" ht="12.75">
      <c r="A6" s="60" t="s">
        <v>7</v>
      </c>
      <c r="B6" s="61"/>
      <c r="C6" s="61"/>
      <c r="D6" s="61"/>
      <c r="E6" s="61"/>
      <c r="F6" s="61"/>
      <c r="G6" s="61"/>
    </row>
    <row r="7" spans="1:7" ht="12.75">
      <c r="A7" s="63" t="s">
        <v>246</v>
      </c>
      <c r="B7" s="56"/>
      <c r="C7" s="56"/>
      <c r="D7" s="56"/>
      <c r="E7" s="56"/>
      <c r="F7" s="56"/>
      <c r="G7" s="56"/>
    </row>
    <row r="8" spans="1:7" ht="12.75">
      <c r="A8" s="55" t="s">
        <v>139</v>
      </c>
      <c r="B8" s="56"/>
      <c r="C8" s="56"/>
      <c r="D8" s="56"/>
      <c r="E8" s="56"/>
      <c r="F8" s="56"/>
      <c r="G8" s="56"/>
    </row>
    <row r="9" spans="1:7" ht="12.75">
      <c r="A9" s="57" t="s">
        <v>232</v>
      </c>
      <c r="B9" s="56"/>
      <c r="C9" s="56"/>
      <c r="D9" s="56"/>
      <c r="E9" s="56"/>
      <c r="F9" s="56"/>
      <c r="G9" s="56"/>
    </row>
    <row r="10" spans="1:7" ht="12.75">
      <c r="A10" s="66" t="s">
        <v>236</v>
      </c>
      <c r="B10" s="56"/>
      <c r="C10" s="56"/>
      <c r="D10" s="56"/>
      <c r="E10" s="56"/>
      <c r="F10" s="56"/>
      <c r="G10" s="56"/>
    </row>
    <row r="11" spans="1:7" ht="12.75">
      <c r="A11" s="67" t="s">
        <v>10</v>
      </c>
      <c r="B11" s="56"/>
      <c r="C11" s="56"/>
      <c r="D11" s="56"/>
      <c r="E11" s="56"/>
      <c r="F11" s="56"/>
      <c r="G11" s="56"/>
    </row>
    <row r="12" spans="1:7" ht="19.5" customHeight="1">
      <c r="A12" s="4" t="s">
        <v>2</v>
      </c>
      <c r="B12" s="4" t="s">
        <v>11</v>
      </c>
      <c r="C12" s="73" t="s">
        <v>12</v>
      </c>
      <c r="D12" s="71"/>
      <c r="E12" s="72"/>
      <c r="F12" s="39" t="s">
        <v>237</v>
      </c>
      <c r="G12" s="39" t="s">
        <v>241</v>
      </c>
    </row>
    <row r="13" spans="1:7" ht="12.75">
      <c r="A13" s="5" t="s">
        <v>13</v>
      </c>
      <c r="B13" s="5" t="s">
        <v>140</v>
      </c>
      <c r="C13" s="70"/>
      <c r="D13" s="71"/>
      <c r="E13" s="72"/>
      <c r="F13" s="7">
        <f>F14+F20</f>
        <v>562378.76</v>
      </c>
      <c r="G13" s="7">
        <f>G14+G20</f>
        <v>562540</v>
      </c>
    </row>
    <row r="14" spans="1:7" ht="12.75">
      <c r="A14" s="6" t="s">
        <v>15</v>
      </c>
      <c r="B14" s="6" t="s">
        <v>141</v>
      </c>
      <c r="C14" s="70"/>
      <c r="D14" s="71"/>
      <c r="E14" s="72"/>
      <c r="F14" s="15">
        <f>F15+F16+F17+F18</f>
        <v>530591.09</v>
      </c>
      <c r="G14" s="7">
        <f>G15+G16+G17+G18</f>
        <v>532392</v>
      </c>
    </row>
    <row r="15" spans="1:7" ht="12.75">
      <c r="A15" s="6" t="s">
        <v>142</v>
      </c>
      <c r="B15" s="6" t="s">
        <v>83</v>
      </c>
      <c r="C15" s="70"/>
      <c r="D15" s="71"/>
      <c r="E15" s="72"/>
      <c r="F15" s="16">
        <v>175111.27</v>
      </c>
      <c r="G15" s="8">
        <v>198764</v>
      </c>
    </row>
    <row r="16" spans="1:7" ht="12.75">
      <c r="A16" s="6" t="s">
        <v>143</v>
      </c>
      <c r="B16" s="6" t="s">
        <v>144</v>
      </c>
      <c r="C16" s="70"/>
      <c r="D16" s="71"/>
      <c r="E16" s="72"/>
      <c r="F16" s="16">
        <v>344176.21</v>
      </c>
      <c r="G16" s="8">
        <v>319543</v>
      </c>
    </row>
    <row r="17" spans="1:7" ht="12.75">
      <c r="A17" s="6" t="s">
        <v>145</v>
      </c>
      <c r="B17" s="6" t="s">
        <v>146</v>
      </c>
      <c r="C17" s="70"/>
      <c r="D17" s="71"/>
      <c r="E17" s="72"/>
      <c r="F17" s="16">
        <v>7919.39</v>
      </c>
      <c r="G17" s="8">
        <v>5689</v>
      </c>
    </row>
    <row r="18" spans="1:7" ht="12.75">
      <c r="A18" s="6" t="s">
        <v>147</v>
      </c>
      <c r="B18" s="6" t="s">
        <v>148</v>
      </c>
      <c r="C18" s="70"/>
      <c r="D18" s="71"/>
      <c r="E18" s="72"/>
      <c r="F18" s="16">
        <v>3384.22</v>
      </c>
      <c r="G18" s="8">
        <v>8396</v>
      </c>
    </row>
    <row r="19" spans="1:7" ht="12.75">
      <c r="A19" s="6" t="s">
        <v>27</v>
      </c>
      <c r="B19" s="6" t="s">
        <v>149</v>
      </c>
      <c r="C19" s="70"/>
      <c r="D19" s="71"/>
      <c r="E19" s="72"/>
      <c r="F19" s="16">
        <v>0</v>
      </c>
      <c r="G19" s="8">
        <v>0</v>
      </c>
    </row>
    <row r="20" spans="1:7" ht="12.75">
      <c r="A20" s="6" t="s">
        <v>49</v>
      </c>
      <c r="B20" s="6" t="s">
        <v>150</v>
      </c>
      <c r="C20" s="70"/>
      <c r="D20" s="71"/>
      <c r="E20" s="72"/>
      <c r="F20" s="15">
        <f>F21</f>
        <v>31787.67</v>
      </c>
      <c r="G20" s="7">
        <f>G21</f>
        <v>30148</v>
      </c>
    </row>
    <row r="21" spans="1:7" ht="12.75">
      <c r="A21" s="6" t="s">
        <v>151</v>
      </c>
      <c r="B21" s="6" t="s">
        <v>152</v>
      </c>
      <c r="C21" s="70"/>
      <c r="D21" s="71"/>
      <c r="E21" s="72"/>
      <c r="F21" s="16">
        <v>31787.67</v>
      </c>
      <c r="G21" s="8">
        <v>30148</v>
      </c>
    </row>
    <row r="22" spans="1:7" ht="12.75">
      <c r="A22" s="6" t="s">
        <v>153</v>
      </c>
      <c r="B22" s="6" t="s">
        <v>154</v>
      </c>
      <c r="C22" s="70"/>
      <c r="D22" s="71"/>
      <c r="E22" s="72"/>
      <c r="F22" s="16">
        <v>0</v>
      </c>
      <c r="G22" s="8">
        <v>0</v>
      </c>
    </row>
    <row r="23" spans="1:35" ht="12.75">
      <c r="A23" s="5" t="s">
        <v>53</v>
      </c>
      <c r="B23" s="5" t="s">
        <v>155</v>
      </c>
      <c r="C23" s="70"/>
      <c r="D23" s="71"/>
      <c r="E23" s="72"/>
      <c r="F23" s="15">
        <f>F24+F25+F26+F27+F28+F29+F30+F31+F32+F33+F34+F35+F36+F37</f>
        <v>557939.4299999999</v>
      </c>
      <c r="G23" s="7">
        <f>G24+G25+G26+G27+G28+G29+G30+G31+G32+G33+G34+G35+G36+G37</f>
        <v>553726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ht="12.75">
      <c r="A24" s="6" t="s">
        <v>15</v>
      </c>
      <c r="B24" s="6" t="s">
        <v>156</v>
      </c>
      <c r="C24" s="70"/>
      <c r="D24" s="71"/>
      <c r="E24" s="72"/>
      <c r="F24" s="16">
        <v>404033</v>
      </c>
      <c r="G24" s="8">
        <v>392543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5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ht="12.75">
      <c r="A25" s="6" t="s">
        <v>27</v>
      </c>
      <c r="B25" s="6" t="s">
        <v>157</v>
      </c>
      <c r="C25" s="70"/>
      <c r="D25" s="71"/>
      <c r="E25" s="72"/>
      <c r="F25" s="16">
        <v>56177.75</v>
      </c>
      <c r="G25" s="8">
        <v>58668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ht="12.75">
      <c r="A26" s="6" t="s">
        <v>49</v>
      </c>
      <c r="B26" s="6" t="s">
        <v>158</v>
      </c>
      <c r="C26" s="70"/>
      <c r="D26" s="71"/>
      <c r="E26" s="72"/>
      <c r="F26" s="16">
        <v>13129</v>
      </c>
      <c r="G26" s="8">
        <v>11842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ht="12.75">
      <c r="A27" s="6" t="s">
        <v>51</v>
      </c>
      <c r="B27" s="6" t="s">
        <v>159</v>
      </c>
      <c r="C27" s="70"/>
      <c r="D27" s="71"/>
      <c r="E27" s="72"/>
      <c r="F27" s="16">
        <v>0</v>
      </c>
      <c r="G27" s="8">
        <v>0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ht="12.75">
      <c r="A28" s="6" t="s">
        <v>78</v>
      </c>
      <c r="B28" s="6" t="s">
        <v>160</v>
      </c>
      <c r="C28" s="70"/>
      <c r="D28" s="71"/>
      <c r="E28" s="72"/>
      <c r="F28" s="16">
        <v>19427.96</v>
      </c>
      <c r="G28" s="8">
        <v>19047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ht="12.75">
      <c r="A29" s="6" t="s">
        <v>161</v>
      </c>
      <c r="B29" s="6" t="s">
        <v>162</v>
      </c>
      <c r="C29" s="70"/>
      <c r="D29" s="71"/>
      <c r="E29" s="72"/>
      <c r="F29" s="16">
        <v>0</v>
      </c>
      <c r="G29" s="8">
        <v>260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ht="12.75">
      <c r="A30" s="6" t="s">
        <v>163</v>
      </c>
      <c r="B30" s="6" t="s">
        <v>164</v>
      </c>
      <c r="C30" s="70"/>
      <c r="D30" s="71"/>
      <c r="E30" s="72"/>
      <c r="F30" s="16">
        <v>500</v>
      </c>
      <c r="G30" s="8">
        <v>0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ht="12.75">
      <c r="A31" s="6" t="s">
        <v>165</v>
      </c>
      <c r="B31" s="6" t="s">
        <v>166</v>
      </c>
      <c r="C31" s="70"/>
      <c r="D31" s="71"/>
      <c r="E31" s="72"/>
      <c r="F31" s="16">
        <v>0</v>
      </c>
      <c r="G31" s="8">
        <v>0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ht="12.75" customHeight="1">
      <c r="A32" s="6" t="s">
        <v>167</v>
      </c>
      <c r="B32" s="6" t="s">
        <v>168</v>
      </c>
      <c r="C32" s="70"/>
      <c r="D32" s="71"/>
      <c r="E32" s="72"/>
      <c r="F32" s="16">
        <v>10648.72</v>
      </c>
      <c r="G32" s="8">
        <v>12727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ht="12.75">
      <c r="A33" s="6" t="s">
        <v>169</v>
      </c>
      <c r="B33" s="6" t="s">
        <v>170</v>
      </c>
      <c r="C33" s="70"/>
      <c r="D33" s="71"/>
      <c r="E33" s="72"/>
      <c r="F33" s="16">
        <v>0</v>
      </c>
      <c r="G33" s="8">
        <v>5400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ht="12.75">
      <c r="A34" s="6" t="s">
        <v>171</v>
      </c>
      <c r="B34" s="6" t="s">
        <v>172</v>
      </c>
      <c r="C34" s="70"/>
      <c r="D34" s="71"/>
      <c r="E34" s="72"/>
      <c r="F34" s="16">
        <v>0</v>
      </c>
      <c r="G34" s="8">
        <v>0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ht="12.75">
      <c r="A35" s="6" t="s">
        <v>173</v>
      </c>
      <c r="B35" s="6" t="s">
        <v>174</v>
      </c>
      <c r="C35" s="70"/>
      <c r="D35" s="71"/>
      <c r="E35" s="72"/>
      <c r="F35" s="16">
        <v>0</v>
      </c>
      <c r="G35" s="8">
        <v>0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ht="12.75">
      <c r="A36" s="6" t="s">
        <v>175</v>
      </c>
      <c r="B36" s="6" t="s">
        <v>176</v>
      </c>
      <c r="C36" s="70" t="s">
        <v>240</v>
      </c>
      <c r="D36" s="71"/>
      <c r="E36" s="72"/>
      <c r="F36" s="16">
        <v>54023</v>
      </c>
      <c r="G36" s="8">
        <v>53239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ht="12.75">
      <c r="A37" s="6" t="s">
        <v>177</v>
      </c>
      <c r="B37" s="6" t="s">
        <v>178</v>
      </c>
      <c r="C37" s="70"/>
      <c r="D37" s="71"/>
      <c r="E37" s="72"/>
      <c r="F37" s="37"/>
      <c r="G37" s="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ht="11.25" customHeight="1">
      <c r="A38" s="5" t="s">
        <v>55</v>
      </c>
      <c r="B38" s="5" t="s">
        <v>179</v>
      </c>
      <c r="C38" s="70"/>
      <c r="D38" s="71"/>
      <c r="E38" s="72"/>
      <c r="F38" s="15">
        <v>4440</v>
      </c>
      <c r="G38" s="7">
        <v>8814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ht="12.75">
      <c r="A39" s="5" t="s">
        <v>81</v>
      </c>
      <c r="B39" s="5" t="s">
        <v>180</v>
      </c>
      <c r="C39" s="70"/>
      <c r="D39" s="71"/>
      <c r="E39" s="72"/>
      <c r="F39" s="15">
        <v>0</v>
      </c>
      <c r="G39" s="7">
        <v>0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ht="12.75">
      <c r="A40" s="6" t="s">
        <v>15</v>
      </c>
      <c r="B40" s="6" t="s">
        <v>181</v>
      </c>
      <c r="C40" s="70"/>
      <c r="D40" s="71"/>
      <c r="E40" s="72"/>
      <c r="F40" s="16">
        <v>0</v>
      </c>
      <c r="G40" s="8">
        <v>0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ht="11.25" customHeight="1">
      <c r="A41" s="6" t="s">
        <v>27</v>
      </c>
      <c r="B41" s="6" t="s">
        <v>182</v>
      </c>
      <c r="C41" s="70"/>
      <c r="D41" s="71"/>
      <c r="E41" s="72"/>
      <c r="F41" s="16">
        <v>0</v>
      </c>
      <c r="G41" s="8">
        <v>0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ht="12.75">
      <c r="A42" s="6" t="s">
        <v>49</v>
      </c>
      <c r="B42" s="6" t="s">
        <v>183</v>
      </c>
      <c r="C42" s="70"/>
      <c r="D42" s="71"/>
      <c r="E42" s="72"/>
      <c r="F42" s="16">
        <v>0</v>
      </c>
      <c r="G42" s="8">
        <v>0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ht="12.75" customHeight="1">
      <c r="A43" s="5" t="s">
        <v>87</v>
      </c>
      <c r="B43" s="5" t="s">
        <v>184</v>
      </c>
      <c r="C43" s="70"/>
      <c r="D43" s="71"/>
      <c r="E43" s="72"/>
      <c r="F43" s="15">
        <v>0</v>
      </c>
      <c r="G43" s="7">
        <v>0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</row>
    <row r="44" spans="1:35" ht="11.25" customHeight="1">
      <c r="A44" s="5" t="s">
        <v>112</v>
      </c>
      <c r="B44" s="5" t="s">
        <v>185</v>
      </c>
      <c r="C44" s="70"/>
      <c r="D44" s="71"/>
      <c r="E44" s="72"/>
      <c r="F44" s="15">
        <v>0</v>
      </c>
      <c r="G44" s="7">
        <v>0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ht="12.75">
      <c r="A45" s="5" t="s">
        <v>124</v>
      </c>
      <c r="B45" s="5" t="s">
        <v>186</v>
      </c>
      <c r="C45" s="70"/>
      <c r="D45" s="71"/>
      <c r="E45" s="72"/>
      <c r="F45" s="15">
        <v>0</v>
      </c>
      <c r="G45" s="7">
        <v>0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ht="19.5" customHeight="1">
      <c r="A46" s="5" t="s">
        <v>187</v>
      </c>
      <c r="B46" s="5" t="s">
        <v>188</v>
      </c>
      <c r="C46" s="70"/>
      <c r="D46" s="71"/>
      <c r="E46" s="72"/>
      <c r="F46" s="15">
        <v>4440</v>
      </c>
      <c r="G46" s="7">
        <f>G48</f>
        <v>8814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ht="12.75">
      <c r="A47" s="5" t="s">
        <v>15</v>
      </c>
      <c r="B47" s="5" t="s">
        <v>189</v>
      </c>
      <c r="C47" s="70"/>
      <c r="D47" s="71"/>
      <c r="E47" s="72"/>
      <c r="F47" s="15">
        <v>0</v>
      </c>
      <c r="G47" s="7">
        <v>0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ht="12.75">
      <c r="A48" s="5" t="s">
        <v>190</v>
      </c>
      <c r="B48" s="5" t="s">
        <v>191</v>
      </c>
      <c r="C48" s="70"/>
      <c r="D48" s="71"/>
      <c r="E48" s="72"/>
      <c r="F48" s="15">
        <v>4440</v>
      </c>
      <c r="G48" s="7">
        <v>8814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3.5" customHeight="1">
      <c r="A49" s="6" t="s">
        <v>15</v>
      </c>
      <c r="B49" s="6" t="s">
        <v>192</v>
      </c>
      <c r="C49" s="70"/>
      <c r="D49" s="71"/>
      <c r="E49" s="72"/>
      <c r="F49" s="16">
        <v>0</v>
      </c>
      <c r="G49" s="8">
        <v>0</v>
      </c>
      <c r="H49" s="38"/>
      <c r="I49" s="38"/>
      <c r="J49" s="54"/>
      <c r="K49" s="54"/>
      <c r="L49" s="54"/>
      <c r="M49" s="54"/>
      <c r="N49" s="54"/>
      <c r="O49" s="54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ht="12.75">
      <c r="A50" s="6" t="s">
        <v>27</v>
      </c>
      <c r="B50" s="6" t="s">
        <v>193</v>
      </c>
      <c r="C50" s="70"/>
      <c r="D50" s="71"/>
      <c r="E50" s="72"/>
      <c r="F50" s="8">
        <v>0</v>
      </c>
      <c r="G50" s="8">
        <v>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2.75">
      <c r="A51" s="9"/>
      <c r="B51" s="17" t="s">
        <v>132</v>
      </c>
      <c r="C51" s="18"/>
      <c r="D51" s="19"/>
      <c r="E51" s="18"/>
      <c r="F51" s="74" t="s">
        <v>133</v>
      </c>
      <c r="G51" s="75"/>
      <c r="H51" s="38"/>
      <c r="I51" s="38"/>
      <c r="J51" s="54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5.75" customHeight="1">
      <c r="A52" s="9"/>
      <c r="B52" s="11" t="s">
        <v>243</v>
      </c>
      <c r="C52" s="69" t="s">
        <v>245</v>
      </c>
      <c r="D52" s="69"/>
      <c r="E52" s="69"/>
      <c r="F52" s="69"/>
      <c r="G52" s="6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 ht="12.75">
      <c r="A53" s="9"/>
      <c r="B53" s="17" t="s">
        <v>134</v>
      </c>
      <c r="C53" s="10"/>
      <c r="D53" s="20"/>
      <c r="E53" s="10"/>
      <c r="F53" s="76" t="s">
        <v>135</v>
      </c>
      <c r="G53" s="77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</row>
    <row r="54" spans="1:35" ht="12.75" customHeight="1">
      <c r="A54" s="9"/>
      <c r="B54" s="11" t="s">
        <v>131</v>
      </c>
      <c r="C54" s="69" t="s">
        <v>244</v>
      </c>
      <c r="D54" s="69"/>
      <c r="E54" s="69"/>
      <c r="F54" s="69"/>
      <c r="G54" s="69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9:35" ht="12.75"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9:35" ht="12.75"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</row>
    <row r="57" spans="9:35" ht="12.75"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9:35" ht="12.75"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9:35" ht="12.75"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9:35" ht="12.75"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9:35" ht="12.75"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</row>
    <row r="62" spans="9:35" ht="12.75"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</row>
    <row r="63" spans="9:35" ht="12.75"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</row>
    <row r="64" spans="9:35" ht="12.75"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</row>
    <row r="65" spans="9:35" ht="12.75"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</row>
    <row r="66" spans="9:35" ht="12.75"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</row>
    <row r="67" spans="9:35" ht="12.75"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</row>
    <row r="68" spans="9:35" ht="12.75"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</row>
    <row r="69" spans="9:35" ht="12.75"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</row>
    <row r="70" spans="9:35" ht="12.75"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</row>
    <row r="71" spans="9:35" ht="12.75"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</row>
    <row r="72" spans="9:35" ht="12.75"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</row>
    <row r="73" spans="9:35" ht="12.75"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</row>
    <row r="74" spans="9:35" ht="12.75"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</row>
    <row r="75" spans="9:35" ht="12.75"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9:35" ht="12.75"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</row>
    <row r="77" spans="9:35" ht="12.75"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</row>
    <row r="78" spans="9:35" ht="12.75"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</row>
    <row r="79" spans="9:35" ht="12.75"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</row>
    <row r="80" spans="9:35" ht="12.75"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9:35" ht="12.75"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9:35" ht="12.75"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</row>
    <row r="83" spans="9:35" ht="12.75"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</row>
    <row r="84" spans="9:35" ht="12.75"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</row>
    <row r="85" spans="9:35" ht="12.75"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</row>
    <row r="86" spans="9:35" ht="12.75"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9:35" ht="12.75"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</row>
    <row r="88" spans="9:35" ht="12.75"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</row>
    <row r="89" spans="9:35" ht="12.75"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</row>
    <row r="90" spans="9:35" ht="12.75"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</row>
    <row r="91" spans="9:35" ht="12.75"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</row>
    <row r="92" spans="9:35" ht="12.75"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</row>
    <row r="93" spans="9:35" ht="12.75"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</row>
    <row r="94" spans="9:35" ht="12.75"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</row>
    <row r="95" spans="9:35" ht="12.75"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</row>
    <row r="96" spans="9:35" ht="12.75"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</row>
    <row r="97" spans="9:35" ht="12.75"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</row>
    <row r="98" spans="9:35" ht="12.75"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</row>
    <row r="99" spans="9:35" ht="12.75"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</row>
    <row r="100" spans="9:35" ht="12.75"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</row>
    <row r="101" spans="9:35" ht="12.75"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</row>
    <row r="102" spans="9:35" ht="12.75"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</row>
    <row r="103" spans="9:35" ht="12.75"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</row>
    <row r="104" spans="9:35" ht="12.75"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</row>
    <row r="105" spans="9:35" ht="12.75"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</row>
    <row r="106" spans="9:35" ht="12.75"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</row>
    <row r="107" spans="9:35" ht="12.75"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</row>
    <row r="108" spans="9:35" ht="12.75"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</row>
    <row r="109" spans="9:35" ht="12.75"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</row>
    <row r="110" spans="9:35" ht="12.75"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</row>
    <row r="111" spans="9:35" ht="12.75"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</row>
    <row r="112" spans="9:35" ht="12.75"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</row>
    <row r="113" spans="9:35" ht="12.75"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</row>
    <row r="114" spans="9:35" ht="12.75"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</row>
    <row r="115" spans="9:35" ht="12.75"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</row>
    <row r="116" spans="9:35" ht="12.75"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</row>
    <row r="117" spans="9:35" ht="12.75"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</row>
    <row r="118" spans="9:35" ht="12.75"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</row>
    <row r="119" spans="9:35" ht="12.75"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</row>
    <row r="120" spans="9:35" ht="12.75"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</row>
    <row r="121" spans="9:35" ht="12.75"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</row>
    <row r="122" spans="9:35" ht="12.75"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</row>
    <row r="123" spans="9:35" ht="12.75"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9:35" ht="12.75"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</row>
    <row r="125" spans="9:35" ht="12.75"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</row>
    <row r="126" spans="9:35" ht="12.75"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</row>
    <row r="127" spans="9:35" ht="12.75"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</row>
    <row r="128" spans="9:35" ht="12.75"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</row>
    <row r="129" spans="9:35" ht="12.75"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</row>
    <row r="130" spans="9:35" ht="12.75"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</row>
    <row r="131" spans="9:35" ht="12.75"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</row>
    <row r="132" spans="9:35" ht="12.75"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</row>
    <row r="133" spans="9:35" ht="12.75"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</row>
    <row r="134" spans="9:35" ht="12.75"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</row>
    <row r="135" spans="9:35" ht="12.75"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</row>
    <row r="136" spans="9:35" ht="12.75"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</row>
    <row r="137" spans="9:35" ht="12.75"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</row>
    <row r="138" spans="9:35" ht="12.75"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</row>
    <row r="139" spans="9:35" ht="12.75"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</sheetData>
  <sheetProtection/>
  <mergeCells count="55">
    <mergeCell ref="C48:E48"/>
    <mergeCell ref="C49:E49"/>
    <mergeCell ref="C50:E50"/>
    <mergeCell ref="F51:G51"/>
    <mergeCell ref="F53:G53"/>
    <mergeCell ref="C52:G52"/>
    <mergeCell ref="C39:E39"/>
    <mergeCell ref="C40:E40"/>
    <mergeCell ref="C41:E41"/>
    <mergeCell ref="C42:E42"/>
    <mergeCell ref="C43:E43"/>
    <mergeCell ref="C47:E47"/>
    <mergeCell ref="C44:E44"/>
    <mergeCell ref="C45:E45"/>
    <mergeCell ref="C46:E46"/>
    <mergeCell ref="C37:E37"/>
    <mergeCell ref="C26:E26"/>
    <mergeCell ref="C27:E27"/>
    <mergeCell ref="C28:E28"/>
    <mergeCell ref="C30:E30"/>
    <mergeCell ref="C31:E31"/>
    <mergeCell ref="C32:E32"/>
    <mergeCell ref="C33:E33"/>
    <mergeCell ref="C34:E34"/>
    <mergeCell ref="C35:E35"/>
    <mergeCell ref="C15:E15"/>
    <mergeCell ref="C16:E16"/>
    <mergeCell ref="C17:E17"/>
    <mergeCell ref="C18:E18"/>
    <mergeCell ref="C38:E38"/>
    <mergeCell ref="C20:E20"/>
    <mergeCell ref="C21:E21"/>
    <mergeCell ref="C22:E22"/>
    <mergeCell ref="C23:E23"/>
    <mergeCell ref="C36:E36"/>
    <mergeCell ref="A5:G5"/>
    <mergeCell ref="A6:G6"/>
    <mergeCell ref="A7:G7"/>
    <mergeCell ref="A8:G8"/>
    <mergeCell ref="A9:G9"/>
    <mergeCell ref="C29:E29"/>
    <mergeCell ref="A11:G11"/>
    <mergeCell ref="C24:E24"/>
    <mergeCell ref="C25:E25"/>
    <mergeCell ref="C14:E14"/>
    <mergeCell ref="C54:G54"/>
    <mergeCell ref="A10:G10"/>
    <mergeCell ref="A3:G3"/>
    <mergeCell ref="A4:G4"/>
    <mergeCell ref="A1:B1"/>
    <mergeCell ref="A2:G2"/>
    <mergeCell ref="C1:H1"/>
    <mergeCell ref="C19:E19"/>
    <mergeCell ref="C12:E12"/>
    <mergeCell ref="C13:E1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S19" sqref="S19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10.7109375" style="0" customWidth="1"/>
    <col min="4" max="4" width="8.421875" style="0" customWidth="1"/>
    <col min="5" max="5" width="7.28125" style="0" customWidth="1"/>
    <col min="6" max="6" width="6.28125" style="0" customWidth="1"/>
    <col min="7" max="7" width="7.00390625" style="0" customWidth="1"/>
    <col min="8" max="8" width="6.57421875" style="0" customWidth="1"/>
    <col min="9" max="9" width="8.28125" style="0" customWidth="1"/>
    <col min="10" max="10" width="9.421875" style="0" bestFit="1" customWidth="1"/>
    <col min="11" max="11" width="7.140625" style="0" customWidth="1"/>
    <col min="12" max="12" width="7.7109375" style="0" customWidth="1"/>
    <col min="13" max="13" width="10.8515625" style="0" bestFit="1" customWidth="1"/>
  </cols>
  <sheetData>
    <row r="1" spans="1:13" ht="15">
      <c r="A1" s="21"/>
      <c r="B1" s="22"/>
      <c r="C1" s="22"/>
      <c r="D1" s="22"/>
      <c r="E1" s="22"/>
      <c r="F1" s="22"/>
      <c r="G1" s="22"/>
      <c r="H1" s="22"/>
      <c r="I1" s="22"/>
      <c r="J1" s="81" t="s">
        <v>194</v>
      </c>
      <c r="K1" s="56"/>
      <c r="L1" s="56"/>
      <c r="M1" s="56"/>
    </row>
    <row r="2" spans="1:13" ht="15">
      <c r="A2" s="21"/>
      <c r="B2" s="22"/>
      <c r="C2" s="22"/>
      <c r="D2" s="22"/>
      <c r="E2" s="22"/>
      <c r="F2" s="22"/>
      <c r="G2" s="22"/>
      <c r="H2" s="22"/>
      <c r="I2" s="22"/>
      <c r="J2" s="81" t="s">
        <v>195</v>
      </c>
      <c r="K2" s="56"/>
      <c r="L2" s="56"/>
      <c r="M2" s="56"/>
    </row>
    <row r="3" spans="1:13" ht="15">
      <c r="A3" s="21"/>
      <c r="C3" s="82" t="s">
        <v>196</v>
      </c>
      <c r="D3" s="82"/>
      <c r="E3" s="82"/>
      <c r="F3" s="82"/>
      <c r="G3" s="82"/>
      <c r="H3" s="82"/>
      <c r="I3" s="82"/>
      <c r="J3" s="82"/>
      <c r="K3" s="82"/>
      <c r="L3" s="22"/>
      <c r="M3" s="22"/>
    </row>
    <row r="4" spans="1:13" ht="12.75">
      <c r="A4" s="83" t="s">
        <v>197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1.2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2.75">
      <c r="A6" s="78" t="s">
        <v>198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4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 t="s">
        <v>199</v>
      </c>
    </row>
    <row r="8" spans="1:13" ht="12.75">
      <c r="A8" s="25"/>
      <c r="B8" s="25"/>
      <c r="C8" s="25"/>
      <c r="D8" s="79" t="s">
        <v>238</v>
      </c>
      <c r="E8" s="80"/>
      <c r="F8" s="80"/>
      <c r="G8" s="80"/>
      <c r="H8" s="80"/>
      <c r="I8" s="80"/>
      <c r="J8" s="80"/>
      <c r="K8" s="80"/>
      <c r="L8" s="80"/>
      <c r="M8" s="25"/>
    </row>
    <row r="9" spans="1:13" ht="94.5">
      <c r="A9" s="26" t="s">
        <v>2</v>
      </c>
      <c r="B9" s="26" t="s">
        <v>200</v>
      </c>
      <c r="C9" s="26" t="s">
        <v>201</v>
      </c>
      <c r="D9" s="27" t="s">
        <v>202</v>
      </c>
      <c r="E9" s="28" t="s">
        <v>203</v>
      </c>
      <c r="F9" s="28" t="s">
        <v>204</v>
      </c>
      <c r="G9" s="28" t="s">
        <v>205</v>
      </c>
      <c r="H9" s="28" t="s">
        <v>206</v>
      </c>
      <c r="I9" s="28" t="s">
        <v>207</v>
      </c>
      <c r="J9" s="27" t="s">
        <v>208</v>
      </c>
      <c r="K9" s="27" t="s">
        <v>209</v>
      </c>
      <c r="L9" s="27" t="s">
        <v>210</v>
      </c>
      <c r="M9" s="26" t="s">
        <v>211</v>
      </c>
    </row>
    <row r="10" spans="1:13" ht="12.75">
      <c r="A10" s="29">
        <v>1</v>
      </c>
      <c r="B10" s="29">
        <v>2</v>
      </c>
      <c r="C10" s="40">
        <v>3</v>
      </c>
      <c r="D10" s="40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2">
        <v>10</v>
      </c>
      <c r="K10" s="42">
        <v>11</v>
      </c>
      <c r="L10" s="42">
        <v>12</v>
      </c>
      <c r="M10" s="42">
        <v>13</v>
      </c>
    </row>
    <row r="11" spans="1:13" ht="41.25" customHeight="1">
      <c r="A11" s="30" t="s">
        <v>212</v>
      </c>
      <c r="B11" s="31" t="s">
        <v>213</v>
      </c>
      <c r="C11" s="43">
        <f>C13+C12</f>
        <v>1102.42</v>
      </c>
      <c r="D11" s="43">
        <f aca="true" t="shared" si="0" ref="D11:M11">D13+D12</f>
        <v>175123.96999999997</v>
      </c>
      <c r="E11" s="44">
        <f t="shared" si="0"/>
        <v>0</v>
      </c>
      <c r="F11" s="44">
        <f t="shared" si="0"/>
        <v>373.95</v>
      </c>
      <c r="G11" s="44">
        <f t="shared" si="0"/>
        <v>0</v>
      </c>
      <c r="H11" s="44">
        <f t="shared" si="0"/>
        <v>0</v>
      </c>
      <c r="I11" s="44">
        <f t="shared" si="0"/>
        <v>175244.37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5">
        <f t="shared" si="0"/>
        <v>1355.9699999999848</v>
      </c>
    </row>
    <row r="12" spans="1:13" ht="12.75" customHeight="1">
      <c r="A12" s="29" t="s">
        <v>214</v>
      </c>
      <c r="B12" s="32" t="s">
        <v>215</v>
      </c>
      <c r="C12" s="46">
        <v>2.42</v>
      </c>
      <c r="D12" s="46">
        <v>9164.11</v>
      </c>
      <c r="E12" s="47"/>
      <c r="F12" s="47">
        <v>373.95</v>
      </c>
      <c r="G12" s="47">
        <v>0</v>
      </c>
      <c r="H12" s="47">
        <v>0</v>
      </c>
      <c r="I12" s="47">
        <v>8393.46</v>
      </c>
      <c r="J12" s="47"/>
      <c r="K12" s="47">
        <v>0</v>
      </c>
      <c r="L12" s="47">
        <v>0</v>
      </c>
      <c r="M12" s="45">
        <f>C12+D12+F12-I12</f>
        <v>1147.0200000000023</v>
      </c>
    </row>
    <row r="13" spans="1:14" ht="13.5" customHeight="1">
      <c r="A13" s="29" t="s">
        <v>216</v>
      </c>
      <c r="B13" s="32" t="s">
        <v>217</v>
      </c>
      <c r="C13" s="46">
        <v>1100</v>
      </c>
      <c r="D13" s="46">
        <v>165959.86</v>
      </c>
      <c r="E13" s="47"/>
      <c r="F13" s="47">
        <v>0</v>
      </c>
      <c r="G13" s="47">
        <v>0</v>
      </c>
      <c r="H13" s="47">
        <v>0</v>
      </c>
      <c r="I13" s="47">
        <v>166850.91</v>
      </c>
      <c r="J13" s="47"/>
      <c r="K13" s="47">
        <v>0</v>
      </c>
      <c r="L13" s="47">
        <v>0</v>
      </c>
      <c r="M13" s="45">
        <f aca="true" t="shared" si="1" ref="M13:M22">C13+D13+F13-I13</f>
        <v>208.94999999998254</v>
      </c>
      <c r="N13" s="35"/>
    </row>
    <row r="14" spans="1:13" ht="43.5" customHeight="1">
      <c r="A14" s="30" t="s">
        <v>218</v>
      </c>
      <c r="B14" s="31" t="s">
        <v>219</v>
      </c>
      <c r="C14" s="43">
        <f>C15+C16</f>
        <v>2554431.2600000002</v>
      </c>
      <c r="D14" s="43">
        <f aca="true" t="shared" si="2" ref="D14:M14">D15+D16</f>
        <v>299276.23</v>
      </c>
      <c r="E14" s="44">
        <f t="shared" si="2"/>
        <v>0</v>
      </c>
      <c r="F14" s="44">
        <f t="shared" si="2"/>
        <v>0</v>
      </c>
      <c r="G14" s="44">
        <f t="shared" si="2"/>
        <v>0</v>
      </c>
      <c r="H14" s="44">
        <f t="shared" si="2"/>
        <v>0</v>
      </c>
      <c r="I14" s="44">
        <f t="shared" si="2"/>
        <v>348117.97</v>
      </c>
      <c r="J14" s="44">
        <f t="shared" si="2"/>
        <v>0</v>
      </c>
      <c r="K14" s="44">
        <f t="shared" si="2"/>
        <v>0</v>
      </c>
      <c r="L14" s="44">
        <f t="shared" si="2"/>
        <v>0</v>
      </c>
      <c r="M14" s="43">
        <f t="shared" si="2"/>
        <v>2505589.52</v>
      </c>
    </row>
    <row r="15" spans="1:13" ht="12" customHeight="1">
      <c r="A15" s="29" t="s">
        <v>220</v>
      </c>
      <c r="B15" s="32" t="s">
        <v>215</v>
      </c>
      <c r="C15" s="46">
        <v>2554177.93</v>
      </c>
      <c r="D15" s="46">
        <v>6742.42</v>
      </c>
      <c r="E15" s="47">
        <v>0</v>
      </c>
      <c r="F15" s="47">
        <v>0</v>
      </c>
      <c r="G15" s="47">
        <v>0</v>
      </c>
      <c r="H15" s="47">
        <v>0</v>
      </c>
      <c r="I15" s="47">
        <v>55770.56</v>
      </c>
      <c r="J15" s="47"/>
      <c r="K15" s="47">
        <v>0</v>
      </c>
      <c r="L15" s="47">
        <v>0</v>
      </c>
      <c r="M15" s="45">
        <f t="shared" si="1"/>
        <v>2505149.79</v>
      </c>
    </row>
    <row r="16" spans="1:13" ht="12.75">
      <c r="A16" s="29" t="s">
        <v>221</v>
      </c>
      <c r="B16" s="32" t="s">
        <v>217</v>
      </c>
      <c r="C16" s="46">
        <v>253.33</v>
      </c>
      <c r="D16" s="46">
        <v>292533.81</v>
      </c>
      <c r="E16" s="47">
        <v>0</v>
      </c>
      <c r="F16" s="47">
        <v>0</v>
      </c>
      <c r="G16" s="47">
        <v>0</v>
      </c>
      <c r="H16" s="47">
        <v>0</v>
      </c>
      <c r="I16" s="47">
        <v>292347.41</v>
      </c>
      <c r="J16" s="47"/>
      <c r="K16" s="47">
        <v>0</v>
      </c>
      <c r="L16" s="47">
        <v>0</v>
      </c>
      <c r="M16" s="51">
        <f t="shared" si="1"/>
        <v>439.7300000000396</v>
      </c>
    </row>
    <row r="17" spans="1:13" ht="63.75" customHeight="1">
      <c r="A17" s="30" t="s">
        <v>222</v>
      </c>
      <c r="B17" s="31" t="s">
        <v>223</v>
      </c>
      <c r="C17" s="43">
        <f>C18+C19</f>
        <v>593577.22</v>
      </c>
      <c r="D17" s="43">
        <v>0</v>
      </c>
      <c r="E17" s="44">
        <v>0</v>
      </c>
      <c r="F17" s="44">
        <v>0</v>
      </c>
      <c r="G17" s="44">
        <v>0</v>
      </c>
      <c r="H17" s="44">
        <v>0</v>
      </c>
      <c r="I17" s="44">
        <f>I18+I19</f>
        <v>7919.39</v>
      </c>
      <c r="J17" s="44"/>
      <c r="K17" s="44">
        <v>0</v>
      </c>
      <c r="L17" s="48">
        <v>0</v>
      </c>
      <c r="M17" s="49">
        <f>M18+M19</f>
        <v>596058.0399999999</v>
      </c>
    </row>
    <row r="18" spans="1:13" ht="12.75">
      <c r="A18" s="29" t="s">
        <v>224</v>
      </c>
      <c r="B18" s="32" t="s">
        <v>215</v>
      </c>
      <c r="C18" s="46">
        <v>593577.22</v>
      </c>
      <c r="D18" s="46">
        <v>7639.25</v>
      </c>
      <c r="E18" s="47">
        <v>0</v>
      </c>
      <c r="F18" s="47">
        <v>0</v>
      </c>
      <c r="G18" s="47">
        <v>0</v>
      </c>
      <c r="H18" s="47">
        <v>0</v>
      </c>
      <c r="I18" s="47">
        <v>7919.39</v>
      </c>
      <c r="J18" s="47"/>
      <c r="K18" s="47">
        <v>0</v>
      </c>
      <c r="L18" s="47">
        <v>0</v>
      </c>
      <c r="M18" s="52">
        <f t="shared" si="1"/>
        <v>593297.08</v>
      </c>
    </row>
    <row r="19" spans="1:13" ht="12.75">
      <c r="A19" s="29" t="s">
        <v>225</v>
      </c>
      <c r="B19" s="32" t="s">
        <v>217</v>
      </c>
      <c r="C19" s="46">
        <v>0</v>
      </c>
      <c r="D19" s="46">
        <v>2760.96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/>
      <c r="K19" s="47">
        <v>0</v>
      </c>
      <c r="L19" s="47">
        <v>0</v>
      </c>
      <c r="M19" s="45">
        <f t="shared" si="1"/>
        <v>2760.96</v>
      </c>
    </row>
    <row r="20" spans="1:13" ht="12.75">
      <c r="A20" s="30" t="s">
        <v>226</v>
      </c>
      <c r="B20" s="31" t="s">
        <v>227</v>
      </c>
      <c r="C20" s="45">
        <f>C21+C22</f>
        <v>18125.2</v>
      </c>
      <c r="D20" s="45">
        <f aca="true" t="shared" si="3" ref="D20:M20">D21+D22</f>
        <v>0</v>
      </c>
      <c r="E20" s="50">
        <f t="shared" si="3"/>
        <v>0</v>
      </c>
      <c r="F20" s="50">
        <f t="shared" si="3"/>
        <v>0</v>
      </c>
      <c r="G20" s="50">
        <f t="shared" si="3"/>
        <v>0</v>
      </c>
      <c r="H20" s="50">
        <f t="shared" si="3"/>
        <v>0</v>
      </c>
      <c r="I20" s="50">
        <f t="shared" si="3"/>
        <v>3384.2200000000003</v>
      </c>
      <c r="J20" s="50">
        <f t="shared" si="3"/>
        <v>0</v>
      </c>
      <c r="K20" s="50">
        <f t="shared" si="3"/>
        <v>0</v>
      </c>
      <c r="L20" s="50">
        <f t="shared" si="3"/>
        <v>0</v>
      </c>
      <c r="M20" s="45">
        <f t="shared" si="3"/>
        <v>14740.98</v>
      </c>
    </row>
    <row r="21" spans="1:13" ht="12.75">
      <c r="A21" s="29" t="s">
        <v>228</v>
      </c>
      <c r="B21" s="32" t="s">
        <v>215</v>
      </c>
      <c r="C21" s="47">
        <v>16785.21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2338.56</v>
      </c>
      <c r="J21" s="47"/>
      <c r="K21" s="47">
        <v>0</v>
      </c>
      <c r="L21" s="47">
        <v>0</v>
      </c>
      <c r="M21" s="45">
        <f t="shared" si="1"/>
        <v>14446.65</v>
      </c>
    </row>
    <row r="22" spans="1:13" ht="12.75">
      <c r="A22" s="29" t="s">
        <v>229</v>
      </c>
      <c r="B22" s="32" t="s">
        <v>217</v>
      </c>
      <c r="C22" s="47">
        <v>1339.99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1045.66</v>
      </c>
      <c r="J22" s="47"/>
      <c r="K22" s="47">
        <v>0</v>
      </c>
      <c r="L22" s="47">
        <v>0</v>
      </c>
      <c r="M22" s="45">
        <f t="shared" si="1"/>
        <v>294.3299999999999</v>
      </c>
    </row>
    <row r="23" spans="1:13" ht="12.75">
      <c r="A23" s="30" t="s">
        <v>230</v>
      </c>
      <c r="B23" s="31" t="s">
        <v>231</v>
      </c>
      <c r="C23" s="44">
        <f>C11+C14+C17+C20</f>
        <v>3167236.1000000006</v>
      </c>
      <c r="D23" s="44">
        <f aca="true" t="shared" si="4" ref="D23:M23">D11+D14+D17+D20</f>
        <v>474400.19999999995</v>
      </c>
      <c r="E23" s="44">
        <f t="shared" si="4"/>
        <v>0</v>
      </c>
      <c r="F23" s="44">
        <f t="shared" si="4"/>
        <v>373.95</v>
      </c>
      <c r="G23" s="44">
        <f t="shared" si="4"/>
        <v>0</v>
      </c>
      <c r="H23" s="44">
        <f t="shared" si="4"/>
        <v>0</v>
      </c>
      <c r="I23" s="44">
        <f t="shared" si="4"/>
        <v>534665.95</v>
      </c>
      <c r="J23" s="44">
        <f t="shared" si="4"/>
        <v>0</v>
      </c>
      <c r="K23" s="44">
        <f t="shared" si="4"/>
        <v>0</v>
      </c>
      <c r="L23" s="44">
        <f t="shared" si="4"/>
        <v>0</v>
      </c>
      <c r="M23" s="44">
        <f t="shared" si="4"/>
        <v>3117744.5100000002</v>
      </c>
    </row>
    <row r="24" spans="1:13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>
      <c r="A25" s="33"/>
      <c r="B25" s="33"/>
      <c r="C25" s="33"/>
      <c r="D25" s="33"/>
      <c r="E25" s="34"/>
      <c r="F25" s="34"/>
      <c r="G25" s="34"/>
      <c r="H25" s="34"/>
      <c r="I25" s="33"/>
      <c r="J25" s="33"/>
      <c r="K25" s="33"/>
      <c r="L25" s="33"/>
      <c r="M25" s="33"/>
    </row>
  </sheetData>
  <sheetProtection/>
  <mergeCells count="6">
    <mergeCell ref="A6:M6"/>
    <mergeCell ref="D8:L8"/>
    <mergeCell ref="J1:M1"/>
    <mergeCell ref="J2:M2"/>
    <mergeCell ref="C3:K3"/>
    <mergeCell ref="A4:M4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9.8515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2013-04-26T06:03:08Z</dcterms:created>
  <dcterms:modified xsi:type="dcterms:W3CDTF">2013-11-15T05:54:52Z</dcterms:modified>
  <cp:category/>
  <cp:version/>
  <cp:contentType/>
  <cp:contentStatus/>
</cp:coreProperties>
</file>